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dodatkowa" sheetId="1" r:id="rId1"/>
  </sheets>
  <definedNames/>
  <calcPr fullCalcOnLoad="1"/>
</workbook>
</file>

<file path=xl/sharedStrings.xml><?xml version="1.0" encoding="utf-8"?>
<sst xmlns="http://schemas.openxmlformats.org/spreadsheetml/2006/main" count="439" uniqueCount="257">
  <si>
    <t>Załącznik Nr 1 do Zarządzenia Nr ORG.0050.41.2019 Wójta Gminy Gorzyce z dnia 30 stycznia 2019 roku</t>
  </si>
  <si>
    <t>Załącznik Nr 22 do Zarządzenia Nr ORG.0050.616.2017 Wójta Gminy Gorzyce z dnia 29 grudnia 2017 roku</t>
  </si>
  <si>
    <t>INFORMACJA DODATKOWA DO SPRAWOZDANIA FINANSOWEGO JEDNOSTKI  GOTSiR „NAUTICA” W GORZYCACH, ZA 2020 ROK – korekta nr 1</t>
  </si>
  <si>
    <t>I</t>
  </si>
  <si>
    <t>Wprowadzenie do sprawozdania finansowego.</t>
  </si>
  <si>
    <t>1.1.</t>
  </si>
  <si>
    <t>Nazwa jednostki</t>
  </si>
  <si>
    <t>GMINNY OŚRODEK TURYSTYKI, SPORTU I REKREACJI „NAUTICA”</t>
  </si>
  <si>
    <t>1.2</t>
  </si>
  <si>
    <t>Siedziba jednostki</t>
  </si>
  <si>
    <t>GORZYCE</t>
  </si>
  <si>
    <t>1.3.</t>
  </si>
  <si>
    <t>Adres jednostki</t>
  </si>
  <si>
    <t>UL. BOGUMIŃSKA 31, 44-350 GORZYCE</t>
  </si>
  <si>
    <t>1.4.</t>
  </si>
  <si>
    <t>Podstawowy przedmiot działalności jednostki</t>
  </si>
  <si>
    <t>Realizacja zadań własnych Gminy Gorzyce w zakresie kultury fizycznej i sportu, w tym utrzymania terenów rekreacyjnych i urządzeń sportowych</t>
  </si>
  <si>
    <t>2.</t>
  </si>
  <si>
    <t>Wskazanie okresu objętego sprawozdaniem</t>
  </si>
  <si>
    <t>ROK  2020</t>
  </si>
  <si>
    <t>3.</t>
  </si>
  <si>
    <t>Wskazanie, że sprawozdanie finansowe zawiera dane łączne, jeśli w skład jednostki nadrzędnej lub jednostki samorządu terytorialnego wchodzą jednostki sporządzające samodzielne sprawozdania finansowe</t>
  </si>
  <si>
    <t>4.</t>
  </si>
  <si>
    <t>Omówienie przyjętych zasad rachunkowości, w tym metod wyceny aktywów i pasywów (także amortyzacji)</t>
  </si>
  <si>
    <t>np.</t>
  </si>
  <si>
    <t>1.</t>
  </si>
  <si>
    <t>Aktywa i pasywa wyceniane są przy uwzględnieniu nadrzędnych zasad rachunkowości, w sposób przewidziany ustawą o rachunkowości.</t>
  </si>
  <si>
    <t xml:space="preserve">2. </t>
  </si>
  <si>
    <t>Dla potrzeb ujmowania w księgach środków trwałych oraz wartości niematerialnych i prawnych jednostka przyjęła następujące ustalenia:</t>
  </si>
  <si>
    <t>a)</t>
  </si>
  <si>
    <t>środki trwałe oraz wartości niematerialne i prawne wycenia się według cen nabycia lub kosztów wytworzenia, lub wartości przeszacowanej, pomniejszonych o odpisy amortyzacyjne lub umorzeniowe, a także o odpisy z tytułu trwałej utraty wartości.</t>
  </si>
  <si>
    <t>b)</t>
  </si>
  <si>
    <t>środki trwałe stanowiące własność jednostki samorządu terytorialnego otrzymane nieodpłatnie, na podstawie decyzji właściwego organu, mogą być wycenione o wartości określonej w tej decyzji</t>
  </si>
  <si>
    <t>c)</t>
  </si>
  <si>
    <t>amortyzacji środków trwałych i wartości niematerialnych i prawnych dokonuje się począwszy od miesiąca następującego po miesiącu, w którym składnik majątkowy wprowadzono do ewidencji środków trwałych oraz wartości niematerialnych i prawnych</t>
  </si>
  <si>
    <t>d)</t>
  </si>
  <si>
    <t>jednostka nie prowadzi ewidencji ilościowej</t>
  </si>
  <si>
    <t>e)</t>
  </si>
  <si>
    <t xml:space="preserve">składniki majątku o wartości początkowej brutto od 200,00zł do 10.000,00zł jednostka zalicza do pozostałych środków trwałych lub wartości niematerialnych i prawnych i wprowadza do ewidencji bilansowej tych aktywów  </t>
  </si>
  <si>
    <t>f)</t>
  </si>
  <si>
    <t>składniki majątku o wartości początkowej brutto powyżej 10.000,00zł jednostka zalicza do środków trwałych lub wartości niematerialnych i prawnych i wprowadza do ewidencji bilansowej tych aktywów</t>
  </si>
  <si>
    <t>Jednostka dokonuje odpisów amortyzacyjnych lub umorzeniowych od środków trwałych i wartości niematerialnych i prawnych w następujący sposób:</t>
  </si>
  <si>
    <t>środki trwałe oraz wartości niematerialne i prawne umarza się i amortyzuje przy zastosowaniu stawek określonych w przepisach o podatku dochodowym od osób prawnych</t>
  </si>
  <si>
    <t>środki trwałe o wartości powyżej 10 000zł amortyzowane są proporcjonalne do okresu ich użytkowania, z zastosowaniem liniowej metody amortyzacji</t>
  </si>
  <si>
    <t>nie umarza się gruntów ani dóbr kultury</t>
  </si>
  <si>
    <t xml:space="preserve">Jednostka dokonuje wyceny aktywów finansowych </t>
  </si>
  <si>
    <t>wartości niematerialne i prawne – wartość początkowa pomniejszona o odpisy amortyzacyjne</t>
  </si>
  <si>
    <t>środki trwałe – wartość początkowa pomniejszona o odpisy amortyzacyjne</t>
  </si>
  <si>
    <t>środki trwałe w budowie – wartość początkowa wg salda konta 080</t>
  </si>
  <si>
    <t>środki pieniężne – wartości nominalnej</t>
  </si>
  <si>
    <t>należności długoterminowe – w kwocie wymaganej zapłaty</t>
  </si>
  <si>
    <t>należności  krótkoterminowe – w kwocie wymaganej zapłaty</t>
  </si>
  <si>
    <t>g)</t>
  </si>
  <si>
    <t>zobowiązania krótkoterminowe – w kwocie zapłaty</t>
  </si>
  <si>
    <t>h)</t>
  </si>
  <si>
    <t>zobowiązania długoterminowe – w kwocie wymaganej zapłaty</t>
  </si>
  <si>
    <t>5.</t>
  </si>
  <si>
    <t xml:space="preserve">Jednostka nie dokonuje wyceny materiałów </t>
  </si>
  <si>
    <t>6.</t>
  </si>
  <si>
    <t>Jednostka dokonuje odpisów aktualizujących wartość aktywów według następujących zasad:</t>
  </si>
  <si>
    <t>dla należności w odniesieniu do należności wątpliwych (co do których jest prawdopodobne, że nie zostaną zapłacone w terminie i w pełnej wysokości)</t>
  </si>
  <si>
    <t>ustala się następującą metodę wyceny należności z uwagi na brak należności zwanej dalej zasadą wiekowania zależnie od okresu zalegania w miesiącach:</t>
  </si>
  <si>
    <t>- do 12 miesięcy zalegania z płatnością - bez odpisu aktualizującego</t>
  </si>
  <si>
    <t>- powyżej 12 miesięcy zalegania z płatnością - odpis aktualizujący w wysokości 100% należności</t>
  </si>
  <si>
    <t>odpisy aktualizujące należności korygują (zmniejszają) wykazywane w aktywach bilansu należności, do których te odpisy zostały dokonane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</si>
  <si>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</si>
  <si>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</si>
  <si>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</si>
  <si>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</si>
  <si>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</si>
  <si>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</si>
  <si>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</si>
  <si>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</si>
  <si>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</si>
  <si>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</si>
  <si>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</si>
  <si>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</si>
  <si>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1.6.Pozostałe środki trwałe w użytkowaniu umarzane w 100%</t>
  </si>
  <si>
    <t>1.7 Wartości niematerialne i prawne umarzane w 100%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</si>
  <si>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</si>
  <si>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</si>
  <si>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</si>
  <si>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</si>
  <si>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</si>
  <si>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</si>
  <si>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</si>
  <si>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</si>
  <si>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</si>
  <si>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</si>
  <si>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</si>
  <si>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</si>
  <si>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</si>
  <si>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</si>
  <si>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</si>
  <si>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</si>
  <si>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</si>
  <si>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</si>
  <si>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</si>
  <si>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</si>
  <si>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</si>
  <si>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</si>
  <si>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</si>
  <si>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</si>
  <si>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</si>
  <si>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>-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</si>
  <si>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</si>
  <si>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</si>
  <si>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</si>
  <si>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</si>
  <si>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</si>
  <si>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</si>
  <si>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</si>
  <si>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</si>
  <si>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</si>
  <si>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</si>
  <si>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</si>
  <si>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</si>
  <si>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</si>
  <si>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</si>
  <si>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</si>
  <si>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</si>
  <si>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</si>
  <si>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gruntów i budynków przekazanych jednostce w trwały zarząd</t>
  </si>
  <si>
    <t>Numer inwentarzowy</t>
  </si>
  <si>
    <t>Nazwa środka trwałego</t>
  </si>
  <si>
    <t>Numer i data decyzji Wójta Gminy Gorzyce przekazującej środek trwały w trwały zarząd</t>
  </si>
  <si>
    <t>Wartość środka trwałego, zgodnie z decyzją o przekazaniu w trwały zarząd*</t>
  </si>
  <si>
    <t xml:space="preserve">Wartość ewidencyjna na dzień 31.12. … roku, zgodnie z ewidencją środków trwałych** </t>
  </si>
  <si>
    <t>29/2012</t>
  </si>
  <si>
    <t>Grunt – nr 535/6, karta mapy5, pow. 1,8082 ha</t>
  </si>
  <si>
    <t>Rl. 6844.03.2011 z dnia 27.06.2012r.</t>
  </si>
  <si>
    <t>1-21/2008, 30/2013</t>
  </si>
  <si>
    <t>budynki, obiekty – kryty basen kąpielowy wraz z infrastrukturą</t>
  </si>
  <si>
    <r>
      <rPr>
        <sz val="12"/>
        <rFont val="Arial"/>
        <family val="2"/>
      </rPr>
      <t xml:space="preserve">*  ** </t>
    </r>
    <r>
      <rPr>
        <sz val="9"/>
        <rFont val="Arial"/>
        <family val="2"/>
      </rPr>
      <t xml:space="preserve">Dane powinny być zgodne z protokołem inwentaryzacji przeprowadzonej metodą weryfikacji salda konta 011, na ostatni dzień okresu sprawozdawczego </t>
    </r>
  </si>
  <si>
    <t>1.6.</t>
  </si>
  <si>
    <t>Wartość nieamortyzowanych lub nieumarzanych przez jednostkę środków trwałych, używanych na podstawie umów najmu, dzierżawy i innych umów, w tym z tytułu umów leasingu.</t>
  </si>
  <si>
    <t>1.7.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</si>
  <si>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</si>
  <si>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</si>
  <si>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</si>
  <si>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</si>
  <si>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1.8.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</si>
  <si>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</si>
  <si>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</si>
  <si>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</si>
  <si>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</si>
  <si>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</si>
  <si>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</si>
  <si>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</si>
  <si>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</si>
  <si>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1.9.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</si>
  <si>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</si>
  <si>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</si>
  <si>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</si>
  <si>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</si>
  <si>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</si>
  <si>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</si>
  <si>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</si>
  <si>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1.10.</t>
  </si>
  <si>
    <t>Podział zobowiązań długoterminowych według pozycji bilansu o pozostałym od dnia bilansowego, przewidywanym umową, okresie spłaty: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</si>
  <si>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</si>
  <si>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</si>
  <si>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</si>
  <si>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</si>
  <si>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</si>
  <si>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</si>
  <si>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</si>
  <si>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</si>
  <si>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</si>
  <si>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</si>
  <si>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</si>
  <si>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</si>
  <si>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</si>
  <si>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</si>
  <si>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</si>
  <si>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</si>
  <si>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</si>
  <si>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</si>
  <si>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</si>
  <si>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7.</t>
  </si>
  <si>
    <t>pozostałe</t>
  </si>
  <si>
    <t>1.11.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</si>
  <si>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</si>
  <si>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</si>
  <si>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</si>
  <si>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</si>
  <si>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1.12.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</si>
  <si>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</si>
  <si>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</si>
  <si>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</si>
  <si>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</si>
  <si>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</si>
  <si>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</si>
  <si>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</si>
  <si>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</si>
  <si>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</si>
  <si>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</si>
  <si>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</si>
  <si>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</si>
  <si>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</si>
  <si>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</si>
  <si>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1.13.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</si>
  <si>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</si>
  <si>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</si>
  <si>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</si>
  <si>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</si>
  <si>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</si>
  <si>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</si>
  <si>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</si>
  <si>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</si>
  <si>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</si>
  <si>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1.14.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</si>
  <si>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</si>
  <si>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</si>
  <si>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</si>
  <si>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</si>
  <si>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</si>
  <si>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</si>
  <si>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</si>
  <si>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</si>
  <si>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</si>
  <si>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</si>
  <si>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1.15.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</si>
  <si>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</si>
  <si>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</si>
  <si>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</si>
  <si>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</si>
  <si>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1.16.</t>
  </si>
  <si>
    <t>Kwota wypłaconych środków pieniężnych na świadczenia pracownicze</t>
  </si>
  <si>
    <t>Odprawy emerytalne</t>
  </si>
  <si>
    <t>Nagrody jubileuszowe</t>
  </si>
  <si>
    <t>Ekwiwalent za niewykorzystany urlop</t>
  </si>
  <si>
    <t>1.17.</t>
  </si>
  <si>
    <t>n.p.</t>
  </si>
  <si>
    <t>Odpis na ZFŚS wynosi:</t>
  </si>
  <si>
    <t>Należności z tytułu dochodów budżetowych wynoszą: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</si>
  <si>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</si>
  <si>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</si>
  <si>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</si>
  <si>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</si>
  <si>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</si>
  <si>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</si>
  <si>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</si>
  <si>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</si>
  <si>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</si>
  <si>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</si>
  <si>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</si>
  <si>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</si>
  <si>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</si>
  <si>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</si>
  <si>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</si>
  <si>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</si>
  <si>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</si>
  <si>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</si>
  <si>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</si>
  <si>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 xml:space="preserve">1. W roku 2020 zakład budżetowy otrzymał wsparcie finansowe w postaci zwolnienia z  opłacenia należności z tytułu składek ZUS w wysokości 25 106,52 zł (przyjęte jako przychód konto 760). </t>
  </si>
  <si>
    <t>2. Informacja o skutkach finansowych poniesionych przez zakład budżetowy w związkuz z przeciwdziałaniem COVID-19:                                                                                                                                            - utracone przychody z wpływuz najmu i dzierżawy: 27 911,00zł oraz z wpływ ze sprzedaży biletów wstępu na basen najem torów: 712 896,00 zł.                                                  Poniesione koszty w kwocie 1 522,00 zł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</si>
</sst>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4">
    <font>
      <sz val="10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u val="single"/>
      <sz val="10"/>
      <color indexed="12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5" fontId="10" fillId="0" borderId="0" xfId="0" applyNumberFormat="1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top"/>
    </xf>
    <xf numFmtId="165" fontId="13" fillId="0" borderId="0" xfId="0" applyNumberFormat="1" applyFont="1" applyBorder="1" applyAlignment="1">
      <alignment horizontal="center" vertical="top" wrapText="1"/>
    </xf>
    <xf numFmtId="165" fontId="14" fillId="0" borderId="0" xfId="0" applyNumberFormat="1" applyFont="1" applyBorder="1" applyAlignment="1">
      <alignment horizontal="center" vertical="top" wrapText="1"/>
    </xf>
    <xf numFmtId="165" fontId="12" fillId="0" borderId="0" xfId="0" applyNumberFormat="1" applyFont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/>
    </xf>
    <xf numFmtId="164" fontId="12" fillId="9" borderId="0" xfId="0" applyFont="1" applyFill="1" applyBorder="1" applyAlignment="1">
      <alignment horizontal="left" vertical="center"/>
    </xf>
    <xf numFmtId="165" fontId="12" fillId="0" borderId="0" xfId="0" applyNumberFormat="1" applyFont="1" applyFill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0" fillId="9" borderId="0" xfId="0" applyFont="1" applyFill="1" applyAlignment="1">
      <alignment horizontal="center" vertical="center"/>
    </xf>
    <xf numFmtId="164" fontId="17" fillId="9" borderId="0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0" fillId="9" borderId="0" xfId="0" applyFont="1" applyFill="1" applyBorder="1" applyAlignment="1">
      <alignment horizontal="left" vertical="center" wrapText="1"/>
    </xf>
    <xf numFmtId="164" fontId="0" fillId="9" borderId="0" xfId="0" applyFont="1" applyFill="1" applyAlignment="1">
      <alignment horizontal="center" vertical="top"/>
    </xf>
    <xf numFmtId="164" fontId="0" fillId="9" borderId="0" xfId="0" applyFont="1" applyFill="1" applyBorder="1" applyAlignment="1">
      <alignment vertical="center" wrapText="1"/>
    </xf>
    <xf numFmtId="164" fontId="12" fillId="9" borderId="0" xfId="0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164" fontId="19" fillId="0" borderId="0" xfId="0" applyFont="1" applyAlignment="1">
      <alignment horizontal="center" vertical="center" wrapText="1"/>
    </xf>
    <xf numFmtId="164" fontId="19" fillId="10" borderId="2" xfId="0" applyFont="1" applyFill="1" applyBorder="1" applyAlignment="1">
      <alignment horizontal="center" vertical="center" wrapText="1"/>
    </xf>
    <xf numFmtId="164" fontId="19" fillId="4" borderId="3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2" fillId="11" borderId="2" xfId="0" applyFont="1" applyFill="1" applyBorder="1" applyAlignment="1">
      <alignment horizontal="left" vertical="center" wrapText="1"/>
    </xf>
    <xf numFmtId="166" fontId="10" fillId="11" borderId="2" xfId="0" applyNumberFormat="1" applyFont="1" applyFill="1" applyBorder="1" applyAlignment="1">
      <alignment/>
    </xf>
    <xf numFmtId="166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164" fontId="20" fillId="12" borderId="2" xfId="0" applyFont="1" applyFill="1" applyBorder="1" applyAlignment="1">
      <alignment horizontal="left" vertical="center" wrapText="1"/>
    </xf>
    <xf numFmtId="166" fontId="10" fillId="12" borderId="2" xfId="0" applyNumberFormat="1" applyFont="1" applyFill="1" applyBorder="1" applyAlignment="1">
      <alignment/>
    </xf>
    <xf numFmtId="164" fontId="21" fillId="0" borderId="2" xfId="0" applyFont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/>
    </xf>
    <xf numFmtId="166" fontId="10" fillId="0" borderId="2" xfId="0" applyNumberFormat="1" applyFont="1" applyBorder="1" applyAlignment="1">
      <alignment/>
    </xf>
    <xf numFmtId="164" fontId="12" fillId="12" borderId="2" xfId="0" applyFont="1" applyFill="1" applyBorder="1" applyAlignment="1">
      <alignment horizontal="left" vertical="center" wrapText="1"/>
    </xf>
    <xf numFmtId="164" fontId="20" fillId="11" borderId="2" xfId="0" applyFont="1" applyFill="1" applyBorder="1" applyAlignment="1">
      <alignment horizontal="left"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0" xfId="0" applyFont="1" applyAlignment="1">
      <alignment horizontal="center" vertical="center" wrapText="1"/>
    </xf>
    <xf numFmtId="164" fontId="19" fillId="10" borderId="2" xfId="0" applyFont="1" applyFill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/>
    </xf>
    <xf numFmtId="164" fontId="19" fillId="10" borderId="2" xfId="0" applyFont="1" applyFill="1" applyBorder="1" applyAlignment="1">
      <alignment horizontal="center" wrapText="1"/>
    </xf>
    <xf numFmtId="164" fontId="21" fillId="0" borderId="4" xfId="0" applyFont="1" applyBorder="1" applyAlignment="1">
      <alignment/>
    </xf>
    <xf numFmtId="164" fontId="10" fillId="0" borderId="4" xfId="0" applyFont="1" applyBorder="1" applyAlignment="1">
      <alignment horizontal="right"/>
    </xf>
    <xf numFmtId="166" fontId="10" fillId="0" borderId="2" xfId="0" applyNumberFormat="1" applyFont="1" applyBorder="1" applyAlignment="1">
      <alignment horizontal="right" vertical="center"/>
    </xf>
    <xf numFmtId="166" fontId="10" fillId="12" borderId="2" xfId="0" applyNumberFormat="1" applyFont="1" applyFill="1" applyBorder="1" applyAlignment="1">
      <alignment horizontal="right" vertical="center"/>
    </xf>
    <xf numFmtId="164" fontId="21" fillId="0" borderId="5" xfId="0" applyFont="1" applyBorder="1" applyAlignment="1">
      <alignment/>
    </xf>
    <xf numFmtId="164" fontId="10" fillId="0" borderId="5" xfId="0" applyFont="1" applyBorder="1" applyAlignment="1">
      <alignment horizontal="right"/>
    </xf>
    <xf numFmtId="164" fontId="21" fillId="0" borderId="6" xfId="0" applyFont="1" applyBorder="1" applyAlignment="1">
      <alignment/>
    </xf>
    <xf numFmtId="164" fontId="10" fillId="0" borderId="7" xfId="0" applyFont="1" applyBorder="1" applyAlignment="1">
      <alignment horizontal="right"/>
    </xf>
    <xf numFmtId="164" fontId="21" fillId="0" borderId="8" xfId="0" applyFont="1" applyBorder="1" applyAlignment="1">
      <alignment/>
    </xf>
    <xf numFmtId="164" fontId="10" fillId="0" borderId="9" xfId="0" applyFont="1" applyBorder="1" applyAlignment="1">
      <alignment horizontal="right"/>
    </xf>
    <xf numFmtId="164" fontId="19" fillId="13" borderId="3" xfId="0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4" fontId="16" fillId="13" borderId="3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22" fillId="0" borderId="3" xfId="0" applyFont="1" applyBorder="1" applyAlignment="1">
      <alignment wrapText="1"/>
    </xf>
    <xf numFmtId="164" fontId="10" fillId="0" borderId="3" xfId="0" applyFont="1" applyBorder="1" applyAlignment="1">
      <alignment/>
    </xf>
    <xf numFmtId="166" fontId="10" fillId="0" borderId="3" xfId="0" applyNumberFormat="1" applyFont="1" applyFill="1" applyBorder="1" applyAlignment="1">
      <alignment/>
    </xf>
    <xf numFmtId="164" fontId="0" fillId="0" borderId="3" xfId="0" applyFont="1" applyBorder="1" applyAlignment="1">
      <alignment wrapText="1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0" fillId="0" borderId="2" xfId="0" applyFont="1" applyBorder="1" applyAlignment="1">
      <alignment horizontal="left"/>
    </xf>
    <xf numFmtId="166" fontId="10" fillId="0" borderId="2" xfId="0" applyNumberFormat="1" applyFont="1" applyFill="1" applyBorder="1" applyAlignment="1">
      <alignment horizontal="right" vertical="center"/>
    </xf>
    <xf numFmtId="164" fontId="12" fillId="12" borderId="2" xfId="0" applyFont="1" applyFill="1" applyBorder="1" applyAlignment="1">
      <alignment horizontal="center" vertical="center"/>
    </xf>
    <xf numFmtId="166" fontId="12" fillId="12" borderId="2" xfId="0" applyNumberFormat="1" applyFont="1" applyFill="1" applyBorder="1" applyAlignment="1">
      <alignment horizontal="right" vertical="center"/>
    </xf>
    <xf numFmtId="164" fontId="10" fillId="0" borderId="0" xfId="0" applyFont="1" applyAlignment="1">
      <alignment horizontal="left"/>
    </xf>
    <xf numFmtId="164" fontId="19" fillId="10" borderId="2" xfId="0" applyFont="1" applyFill="1" applyBorder="1" applyAlignment="1">
      <alignment horizontal="center"/>
    </xf>
    <xf numFmtId="164" fontId="12" fillId="0" borderId="2" xfId="0" applyFont="1" applyBorder="1" applyAlignment="1">
      <alignment horizontal="center" vertical="center"/>
    </xf>
    <xf numFmtId="164" fontId="10" fillId="0" borderId="10" xfId="0" applyFont="1" applyBorder="1" applyAlignment="1">
      <alignment horizontal="left" vertical="center" wrapText="1"/>
    </xf>
    <xf numFmtId="166" fontId="10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/>
    </xf>
    <xf numFmtId="164" fontId="23" fillId="0" borderId="11" xfId="0" applyFont="1" applyBorder="1" applyAlignment="1">
      <alignment horizontal="left" vertical="center" wrapText="1"/>
    </xf>
    <xf numFmtId="166" fontId="10" fillId="0" borderId="11" xfId="0" applyNumberFormat="1" applyFont="1" applyBorder="1" applyAlignment="1">
      <alignment/>
    </xf>
    <xf numFmtId="166" fontId="10" fillId="0" borderId="11" xfId="0" applyNumberFormat="1" applyFont="1" applyFill="1" applyBorder="1" applyAlignment="1">
      <alignment/>
    </xf>
    <xf numFmtId="164" fontId="10" fillId="0" borderId="10" xfId="0" applyFont="1" applyBorder="1" applyAlignment="1">
      <alignment horizontal="center" vertical="center"/>
    </xf>
    <xf numFmtId="164" fontId="10" fillId="0" borderId="10" xfId="0" applyFont="1" applyFill="1" applyBorder="1" applyAlignment="1">
      <alignment/>
    </xf>
    <xf numFmtId="164" fontId="10" fillId="0" borderId="11" xfId="0" applyFont="1" applyBorder="1" applyAlignment="1">
      <alignment horizontal="center" vertical="center"/>
    </xf>
    <xf numFmtId="164" fontId="10" fillId="0" borderId="11" xfId="0" applyFont="1" applyBorder="1" applyAlignment="1">
      <alignment horizontal="left" vertical="center" wrapText="1"/>
    </xf>
    <xf numFmtId="164" fontId="10" fillId="0" borderId="11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10" fillId="0" borderId="12" xfId="0" applyFont="1" applyBorder="1" applyAlignment="1">
      <alignment horizontal="center" vertical="center"/>
    </xf>
    <xf numFmtId="164" fontId="10" fillId="0" borderId="12" xfId="0" applyFont="1" applyBorder="1" applyAlignment="1">
      <alignment horizontal="left" vertical="top" wrapText="1"/>
    </xf>
    <xf numFmtId="166" fontId="0" fillId="0" borderId="2" xfId="0" applyNumberFormat="1" applyFont="1" applyFill="1" applyBorder="1" applyAlignment="1">
      <alignment/>
    </xf>
    <xf numFmtId="164" fontId="10" fillId="0" borderId="11" xfId="0" applyFont="1" applyBorder="1" applyAlignment="1">
      <alignment horizontal="left" vertical="top" wrapText="1"/>
    </xf>
    <xf numFmtId="166" fontId="0" fillId="0" borderId="2" xfId="0" applyNumberFormat="1" applyFont="1" applyBorder="1" applyAlignment="1">
      <alignment/>
    </xf>
    <xf numFmtId="166" fontId="12" fillId="12" borderId="2" xfId="0" applyNumberFormat="1" applyFont="1" applyFill="1" applyBorder="1" applyAlignment="1">
      <alignment/>
    </xf>
    <xf numFmtId="166" fontId="0" fillId="0" borderId="2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center" vertical="center" wrapText="1"/>
    </xf>
    <xf numFmtId="164" fontId="11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vertical="center"/>
    </xf>
    <xf numFmtId="164" fontId="10" fillId="0" borderId="12" xfId="0" applyFont="1" applyBorder="1" applyAlignment="1">
      <alignment horizontal="left" vertical="center" wrapText="1"/>
    </xf>
    <xf numFmtId="164" fontId="10" fillId="0" borderId="12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0" borderId="2" xfId="0" applyFont="1" applyBorder="1" applyAlignment="1">
      <alignment/>
    </xf>
    <xf numFmtId="165" fontId="10" fillId="0" borderId="0" xfId="0" applyNumberFormat="1" applyFont="1" applyFill="1" applyAlignment="1">
      <alignment horizontal="center" vertical="center"/>
    </xf>
    <xf numFmtId="164" fontId="11" fillId="0" borderId="0" xfId="0" applyFont="1" applyFill="1" applyBorder="1" applyAlignment="1">
      <alignment horizontal="left" vertical="center" wrapText="1"/>
    </xf>
    <xf numFmtId="164" fontId="11" fillId="0" borderId="0" xfId="0" applyFont="1" applyFill="1" applyAlignment="1">
      <alignment horizontal="center" vertical="center" wrapText="1"/>
    </xf>
    <xf numFmtId="164" fontId="10" fillId="0" borderId="0" xfId="0" applyFont="1" applyFill="1" applyAlignment="1">
      <alignment/>
    </xf>
    <xf numFmtId="165" fontId="11" fillId="0" borderId="0" xfId="0" applyNumberFormat="1" applyFont="1" applyAlignment="1">
      <alignment horizontal="center" vertical="center"/>
    </xf>
    <xf numFmtId="164" fontId="11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DDDDDD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99" zoomScaleNormal="99" workbookViewId="0" topLeftCell="A1">
      <selection activeCell="A4" sqref="A4"/>
    </sheetView>
  </sheetViews>
  <sheetFormatPr defaultColWidth="11.421875" defaultRowHeight="12.75"/>
  <cols>
    <col min="1" max="1" width="5.57421875" style="1" customWidth="1"/>
    <col min="2" max="2" width="4.8515625" style="2" customWidth="1"/>
    <col min="3" max="3" width="11.421875" style="3" customWidth="1"/>
    <col min="4" max="4" width="11.8515625" style="3" customWidth="1"/>
    <col min="5" max="5" width="17.00390625" style="3" customWidth="1"/>
    <col min="6" max="6" width="17.421875" style="3" customWidth="1"/>
    <col min="7" max="11" width="17.57421875" style="3" customWidth="1"/>
    <col min="12" max="12" width="19.421875" style="3" customWidth="1"/>
    <col min="13" max="13" width="17.57421875" style="4" customWidth="1"/>
    <col min="14" max="14" width="14.140625" style="4" customWidth="1"/>
    <col min="15" max="16384" width="11.421875" style="3" customWidth="1"/>
  </cols>
  <sheetData>
    <row r="1" spans="1:12" ht="20.25" customHeight="1">
      <c r="A1" s="5"/>
      <c r="B1" s="5"/>
      <c r="C1" s="6"/>
      <c r="D1" s="6"/>
      <c r="E1" s="6"/>
      <c r="F1" s="6"/>
      <c r="G1" s="6"/>
      <c r="H1" s="6"/>
      <c r="I1" s="6"/>
      <c r="J1" s="7" t="s">
        <v>0</v>
      </c>
      <c r="K1" s="7"/>
      <c r="L1" s="7"/>
    </row>
    <row r="2" spans="1:12" ht="20.25" customHeight="1">
      <c r="A2" s="5"/>
      <c r="B2" s="5"/>
      <c r="C2" s="6"/>
      <c r="D2" s="6"/>
      <c r="E2" s="6"/>
      <c r="F2" s="6"/>
      <c r="G2" s="6"/>
      <c r="H2" s="6"/>
      <c r="I2" s="6"/>
      <c r="J2" s="8" t="s">
        <v>1</v>
      </c>
      <c r="K2" s="8"/>
      <c r="L2" s="8"/>
    </row>
    <row r="3" spans="1:12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9.75" customHeight="1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6.5">
      <c r="A6" s="9" t="s">
        <v>5</v>
      </c>
      <c r="B6" s="10" t="s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6.5" customHeight="1">
      <c r="A7" s="9"/>
      <c r="B7" s="12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9" customHeight="1"/>
    <row r="9" spans="1:12" ht="16.5">
      <c r="A9" s="9" t="s">
        <v>8</v>
      </c>
      <c r="B9" s="10" t="s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" customHeight="1">
      <c r="A10" s="9"/>
      <c r="B10" s="12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6.5">
      <c r="A11" s="9" t="s">
        <v>11</v>
      </c>
      <c r="B11" s="10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1" customHeight="1">
      <c r="A12" s="9"/>
      <c r="B12" s="12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6.5">
      <c r="A13" s="9" t="s">
        <v>14</v>
      </c>
      <c r="B13" s="10" t="s">
        <v>15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3" ht="9" customHeight="1">
      <c r="A14" s="9"/>
      <c r="B14" s="13"/>
      <c r="C14" s="14"/>
    </row>
    <row r="15" spans="1:12" ht="10.5" customHeight="1">
      <c r="A15" s="9"/>
      <c r="B15" s="15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ht="9" customHeight="1"/>
    <row r="17" spans="1:12" ht="16.5">
      <c r="A17" s="9" t="s">
        <v>17</v>
      </c>
      <c r="B17" s="10" t="s">
        <v>18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3" ht="9" customHeight="1">
      <c r="A18" s="9"/>
      <c r="B18" s="13"/>
      <c r="C18" s="14"/>
    </row>
    <row r="19" spans="1:12" ht="10.5" customHeight="1">
      <c r="A19" s="9"/>
      <c r="B19" s="12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9" customHeight="1"/>
    <row r="21" spans="1:12" ht="24.75" customHeight="1">
      <c r="A21" s="16" t="s">
        <v>20</v>
      </c>
      <c r="B21" s="17" t="s">
        <v>21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0.5" customHeight="1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9" customHeight="1"/>
    <row r="24" spans="1:12" ht="16.5">
      <c r="A24" s="9" t="s">
        <v>22</v>
      </c>
      <c r="B24" s="10" t="s">
        <v>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3" ht="11.25" customHeight="1">
      <c r="A25" s="18" t="s">
        <v>24</v>
      </c>
      <c r="B25" s="13"/>
      <c r="C25" s="14"/>
    </row>
    <row r="26" spans="1:14" s="22" customFormat="1" ht="10.5" customHeight="1">
      <c r="A26" s="19"/>
      <c r="B26" s="20" t="s">
        <v>25</v>
      </c>
      <c r="C26" s="21" t="s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4"/>
      <c r="N26" s="4"/>
    </row>
    <row r="27" spans="1:14" s="22" customFormat="1" ht="14.25" customHeight="1">
      <c r="A27" s="19"/>
      <c r="B27" s="20" t="s">
        <v>27</v>
      </c>
      <c r="C27" s="23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4"/>
      <c r="N27" s="4"/>
    </row>
    <row r="28" spans="1:14" s="22" customFormat="1" ht="24" customHeight="1">
      <c r="A28" s="19"/>
      <c r="B28" s="24" t="s">
        <v>29</v>
      </c>
      <c r="C28" s="23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4"/>
      <c r="N28" s="4"/>
    </row>
    <row r="29" spans="1:14" s="22" customFormat="1" ht="12.75" customHeight="1">
      <c r="A29" s="19"/>
      <c r="B29" s="20" t="s">
        <v>31</v>
      </c>
      <c r="C29" s="23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4"/>
      <c r="N29" s="4"/>
    </row>
    <row r="30" spans="1:14" s="22" customFormat="1" ht="22.5" customHeight="1">
      <c r="A30" s="19"/>
      <c r="B30" s="24" t="s">
        <v>33</v>
      </c>
      <c r="C30" s="23" t="s">
        <v>34</v>
      </c>
      <c r="D30" s="23"/>
      <c r="E30" s="23"/>
      <c r="F30" s="23"/>
      <c r="G30" s="23"/>
      <c r="H30" s="23"/>
      <c r="I30" s="23"/>
      <c r="J30" s="23"/>
      <c r="K30" s="23"/>
      <c r="L30" s="23"/>
      <c r="M30" s="4"/>
      <c r="N30" s="4"/>
    </row>
    <row r="31" spans="1:14" s="22" customFormat="1" ht="13.5" customHeight="1">
      <c r="A31" s="19"/>
      <c r="B31" s="24" t="s">
        <v>35</v>
      </c>
      <c r="C31" s="23" t="s">
        <v>36</v>
      </c>
      <c r="D31" s="23"/>
      <c r="E31" s="23"/>
      <c r="F31" s="23"/>
      <c r="G31" s="23"/>
      <c r="H31" s="23"/>
      <c r="I31" s="23"/>
      <c r="J31" s="23"/>
      <c r="K31" s="23"/>
      <c r="L31" s="23"/>
      <c r="M31" s="4"/>
      <c r="N31" s="4"/>
    </row>
    <row r="32" spans="1:14" s="22" customFormat="1" ht="24.75" customHeight="1">
      <c r="A32" s="19"/>
      <c r="B32" s="24" t="s">
        <v>37</v>
      </c>
      <c r="C32" s="23" t="s">
        <v>38</v>
      </c>
      <c r="D32" s="23"/>
      <c r="E32" s="23"/>
      <c r="F32" s="23"/>
      <c r="G32" s="23"/>
      <c r="H32" s="23"/>
      <c r="I32" s="23"/>
      <c r="J32" s="23"/>
      <c r="K32" s="23"/>
      <c r="L32" s="23"/>
      <c r="M32" s="4"/>
      <c r="N32" s="4"/>
    </row>
    <row r="33" spans="1:14" s="22" customFormat="1" ht="19.5" customHeight="1">
      <c r="A33" s="19"/>
      <c r="B33" s="24" t="s">
        <v>39</v>
      </c>
      <c r="C33" s="23" t="s">
        <v>40</v>
      </c>
      <c r="D33" s="23"/>
      <c r="E33" s="23"/>
      <c r="F33" s="23"/>
      <c r="G33" s="23"/>
      <c r="H33" s="23"/>
      <c r="I33" s="23"/>
      <c r="J33" s="23"/>
      <c r="K33" s="23"/>
      <c r="L33" s="23"/>
      <c r="M33" s="4"/>
      <c r="N33" s="4"/>
    </row>
    <row r="34" spans="1:14" s="22" customFormat="1" ht="12.75" customHeight="1">
      <c r="A34" s="19"/>
      <c r="B34" s="20" t="s">
        <v>20</v>
      </c>
      <c r="C34" s="23" t="s">
        <v>41</v>
      </c>
      <c r="D34" s="23"/>
      <c r="E34" s="23"/>
      <c r="F34" s="23"/>
      <c r="G34" s="23"/>
      <c r="H34" s="23"/>
      <c r="I34" s="23"/>
      <c r="J34" s="23"/>
      <c r="K34" s="23"/>
      <c r="L34" s="23"/>
      <c r="M34" s="4"/>
      <c r="N34" s="4"/>
    </row>
    <row r="35" spans="1:14" s="22" customFormat="1" ht="12.75" customHeight="1">
      <c r="A35" s="19"/>
      <c r="B35" s="20" t="s">
        <v>29</v>
      </c>
      <c r="C35" s="23" t="s">
        <v>42</v>
      </c>
      <c r="D35" s="23"/>
      <c r="E35" s="23"/>
      <c r="F35" s="23"/>
      <c r="G35" s="23"/>
      <c r="H35" s="23"/>
      <c r="I35" s="23"/>
      <c r="J35" s="23"/>
      <c r="K35" s="23"/>
      <c r="L35" s="23"/>
      <c r="M35" s="4"/>
      <c r="N35" s="4"/>
    </row>
    <row r="36" spans="1:14" s="22" customFormat="1" ht="12.75" customHeight="1">
      <c r="A36" s="19"/>
      <c r="B36" s="20" t="s">
        <v>31</v>
      </c>
      <c r="C36" s="23" t="s">
        <v>43</v>
      </c>
      <c r="D36" s="23"/>
      <c r="E36" s="23"/>
      <c r="F36" s="23"/>
      <c r="G36" s="23"/>
      <c r="H36" s="23"/>
      <c r="I36" s="23"/>
      <c r="J36" s="23"/>
      <c r="K36" s="23"/>
      <c r="L36" s="23"/>
      <c r="M36" s="4"/>
      <c r="N36" s="4"/>
    </row>
    <row r="37" spans="1:14" s="22" customFormat="1" ht="12.75" customHeight="1">
      <c r="A37" s="19"/>
      <c r="B37" s="20" t="s">
        <v>33</v>
      </c>
      <c r="C37" s="23" t="s">
        <v>44</v>
      </c>
      <c r="D37" s="23"/>
      <c r="E37" s="23"/>
      <c r="F37" s="23"/>
      <c r="G37" s="23"/>
      <c r="H37" s="23"/>
      <c r="I37" s="23"/>
      <c r="J37" s="23"/>
      <c r="K37" s="23"/>
      <c r="L37" s="23"/>
      <c r="M37" s="4"/>
      <c r="N37" s="4"/>
    </row>
    <row r="38" spans="1:14" s="22" customFormat="1" ht="12.75" customHeight="1">
      <c r="A38" s="19"/>
      <c r="B38" s="20" t="s">
        <v>22</v>
      </c>
      <c r="C38" s="23" t="s">
        <v>45</v>
      </c>
      <c r="D38" s="23"/>
      <c r="E38" s="23"/>
      <c r="F38" s="23"/>
      <c r="G38" s="23"/>
      <c r="H38" s="23"/>
      <c r="I38" s="23"/>
      <c r="J38" s="23"/>
      <c r="K38" s="23"/>
      <c r="L38" s="23"/>
      <c r="M38" s="4"/>
      <c r="N38" s="4"/>
    </row>
    <row r="39" spans="1:14" s="22" customFormat="1" ht="12.75" customHeight="1">
      <c r="A39" s="19"/>
      <c r="B39" s="20" t="s">
        <v>29</v>
      </c>
      <c r="C39" s="25" t="s">
        <v>46</v>
      </c>
      <c r="D39" s="25"/>
      <c r="E39" s="25"/>
      <c r="F39" s="25"/>
      <c r="G39" s="25"/>
      <c r="H39" s="25"/>
      <c r="I39" s="25"/>
      <c r="J39" s="25"/>
      <c r="K39" s="25"/>
      <c r="L39" s="25"/>
      <c r="M39" s="4"/>
      <c r="N39" s="4"/>
    </row>
    <row r="40" spans="1:14" s="22" customFormat="1" ht="12.75" customHeight="1">
      <c r="A40" s="19"/>
      <c r="B40" s="20" t="s">
        <v>31</v>
      </c>
      <c r="C40" s="23" t="s">
        <v>47</v>
      </c>
      <c r="D40" s="23"/>
      <c r="E40" s="23"/>
      <c r="F40" s="23"/>
      <c r="G40" s="23"/>
      <c r="H40" s="23"/>
      <c r="I40" s="23"/>
      <c r="J40" s="23"/>
      <c r="K40" s="23"/>
      <c r="L40" s="23"/>
      <c r="M40" s="4"/>
      <c r="N40" s="4"/>
    </row>
    <row r="41" spans="1:14" s="22" customFormat="1" ht="12.75" customHeight="1">
      <c r="A41" s="19"/>
      <c r="B41" s="20" t="s">
        <v>33</v>
      </c>
      <c r="C41" s="23" t="s">
        <v>48</v>
      </c>
      <c r="D41" s="23"/>
      <c r="E41" s="23"/>
      <c r="F41" s="23"/>
      <c r="G41" s="23"/>
      <c r="H41" s="23"/>
      <c r="I41" s="23"/>
      <c r="J41" s="23"/>
      <c r="K41" s="23"/>
      <c r="L41" s="23"/>
      <c r="M41" s="4"/>
      <c r="N41" s="4"/>
    </row>
    <row r="42" spans="1:14" s="22" customFormat="1" ht="12.75" customHeight="1">
      <c r="A42" s="19"/>
      <c r="B42" s="20" t="s">
        <v>35</v>
      </c>
      <c r="C42" s="23" t="s">
        <v>49</v>
      </c>
      <c r="D42" s="23"/>
      <c r="E42" s="23"/>
      <c r="F42" s="23"/>
      <c r="G42" s="23"/>
      <c r="H42" s="23"/>
      <c r="I42" s="23"/>
      <c r="J42" s="23"/>
      <c r="K42" s="23"/>
      <c r="L42" s="23"/>
      <c r="M42" s="4"/>
      <c r="N42" s="4"/>
    </row>
    <row r="43" spans="1:14" s="22" customFormat="1" ht="12.75" customHeight="1">
      <c r="A43" s="19"/>
      <c r="B43" s="20" t="s">
        <v>37</v>
      </c>
      <c r="C43" s="23" t="s">
        <v>50</v>
      </c>
      <c r="D43" s="23"/>
      <c r="E43" s="23"/>
      <c r="F43" s="23"/>
      <c r="G43" s="23"/>
      <c r="H43" s="23"/>
      <c r="I43" s="23"/>
      <c r="J43" s="23"/>
      <c r="K43" s="23"/>
      <c r="L43" s="25"/>
      <c r="M43" s="4"/>
      <c r="N43" s="4"/>
    </row>
    <row r="44" spans="1:14" s="22" customFormat="1" ht="12.75" customHeight="1">
      <c r="A44" s="19"/>
      <c r="B44" s="20" t="s">
        <v>39</v>
      </c>
      <c r="C44" s="23" t="s">
        <v>51</v>
      </c>
      <c r="D44" s="23"/>
      <c r="E44" s="23"/>
      <c r="F44" s="23"/>
      <c r="G44" s="23"/>
      <c r="H44" s="23"/>
      <c r="I44" s="23"/>
      <c r="J44" s="23"/>
      <c r="K44" s="25"/>
      <c r="L44" s="25"/>
      <c r="M44" s="4"/>
      <c r="N44" s="4"/>
    </row>
    <row r="45" spans="1:14" s="22" customFormat="1" ht="12.75" customHeight="1">
      <c r="A45" s="19"/>
      <c r="B45" s="20" t="s">
        <v>52</v>
      </c>
      <c r="C45" s="23" t="s">
        <v>53</v>
      </c>
      <c r="D45" s="23"/>
      <c r="E45" s="23"/>
      <c r="F45" s="23"/>
      <c r="G45" s="23"/>
      <c r="H45" s="23"/>
      <c r="I45" s="23"/>
      <c r="J45" s="25"/>
      <c r="K45" s="25"/>
      <c r="L45" s="25"/>
      <c r="M45" s="4"/>
      <c r="N45" s="4"/>
    </row>
    <row r="46" spans="1:14" s="22" customFormat="1" ht="12.75" customHeight="1">
      <c r="A46" s="19"/>
      <c r="B46" s="20" t="s">
        <v>54</v>
      </c>
      <c r="C46" s="23" t="s">
        <v>55</v>
      </c>
      <c r="D46" s="23"/>
      <c r="E46" s="23"/>
      <c r="F46" s="23"/>
      <c r="G46" s="23"/>
      <c r="H46" s="23"/>
      <c r="I46" s="23"/>
      <c r="J46" s="25"/>
      <c r="K46" s="25"/>
      <c r="L46" s="25"/>
      <c r="M46" s="4"/>
      <c r="N46" s="4"/>
    </row>
    <row r="47" spans="1:14" s="22" customFormat="1" ht="12.75" customHeight="1">
      <c r="A47" s="19"/>
      <c r="B47" s="20" t="s">
        <v>56</v>
      </c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3"/>
      <c r="M47" s="4"/>
      <c r="N47" s="4"/>
    </row>
    <row r="48" spans="1:14" s="22" customFormat="1" ht="12.75" customHeight="1">
      <c r="A48" s="19"/>
      <c r="B48" s="20" t="s">
        <v>58</v>
      </c>
      <c r="C48" s="23" t="s">
        <v>59</v>
      </c>
      <c r="D48" s="23"/>
      <c r="E48" s="23"/>
      <c r="F48" s="23"/>
      <c r="G48" s="23"/>
      <c r="H48" s="23"/>
      <c r="I48" s="23"/>
      <c r="J48" s="23"/>
      <c r="K48" s="23"/>
      <c r="L48" s="23"/>
      <c r="M48" s="4"/>
      <c r="N48" s="4"/>
    </row>
    <row r="49" spans="1:14" s="22" customFormat="1" ht="12.75" customHeight="1">
      <c r="A49" s="19"/>
      <c r="B49" s="20" t="s">
        <v>29</v>
      </c>
      <c r="C49" s="23" t="s">
        <v>60</v>
      </c>
      <c r="D49" s="23"/>
      <c r="E49" s="23"/>
      <c r="F49" s="23"/>
      <c r="G49" s="23"/>
      <c r="H49" s="23"/>
      <c r="I49" s="23"/>
      <c r="J49" s="23"/>
      <c r="K49" s="23"/>
      <c r="L49" s="23"/>
      <c r="M49" s="4"/>
      <c r="N49" s="4"/>
    </row>
    <row r="50" spans="1:14" s="22" customFormat="1" ht="12.75" customHeight="1">
      <c r="A50" s="19"/>
      <c r="B50" s="20" t="s">
        <v>31</v>
      </c>
      <c r="C50" s="23" t="s">
        <v>61</v>
      </c>
      <c r="D50" s="23"/>
      <c r="E50" s="23"/>
      <c r="F50" s="23"/>
      <c r="G50" s="23"/>
      <c r="H50" s="23"/>
      <c r="I50" s="23"/>
      <c r="J50" s="23"/>
      <c r="K50" s="23"/>
      <c r="L50" s="23"/>
      <c r="M50" s="4"/>
      <c r="N50" s="4"/>
    </row>
    <row r="51" spans="1:14" s="22" customFormat="1" ht="12.75" customHeight="1">
      <c r="A51" s="19"/>
      <c r="B51" s="20"/>
      <c r="C51" s="23" t="s">
        <v>62</v>
      </c>
      <c r="D51" s="23"/>
      <c r="E51" s="23"/>
      <c r="F51" s="23"/>
      <c r="G51" s="23"/>
      <c r="H51" s="23"/>
      <c r="I51" s="23"/>
      <c r="J51" s="23"/>
      <c r="K51" s="23"/>
      <c r="L51" s="23"/>
      <c r="M51" s="4"/>
      <c r="N51" s="4"/>
    </row>
    <row r="52" spans="1:14" s="22" customFormat="1" ht="12.75" customHeight="1">
      <c r="A52" s="19"/>
      <c r="B52" s="20"/>
      <c r="C52" s="23" t="s">
        <v>63</v>
      </c>
      <c r="D52" s="23"/>
      <c r="E52" s="23"/>
      <c r="F52" s="23"/>
      <c r="G52" s="23"/>
      <c r="H52" s="23"/>
      <c r="I52" s="23"/>
      <c r="J52" s="23"/>
      <c r="K52" s="23"/>
      <c r="L52" s="23"/>
      <c r="M52" s="4"/>
      <c r="N52" s="4"/>
    </row>
    <row r="53" spans="1:14" s="22" customFormat="1" ht="12.75" customHeight="1">
      <c r="A53" s="19"/>
      <c r="B53" s="20" t="s">
        <v>33</v>
      </c>
      <c r="C53" s="23" t="s">
        <v>64</v>
      </c>
      <c r="D53" s="23"/>
      <c r="E53" s="23"/>
      <c r="F53" s="23"/>
      <c r="G53" s="23"/>
      <c r="H53" s="23"/>
      <c r="I53" s="23"/>
      <c r="J53" s="23"/>
      <c r="K53" s="23"/>
      <c r="L53" s="23"/>
      <c r="M53" s="4"/>
      <c r="N53" s="4"/>
    </row>
    <row r="54" ht="13.5" customHeight="1"/>
    <row r="55" spans="1:12" ht="16.5">
      <c r="A55" s="9" t="s">
        <v>65</v>
      </c>
      <c r="B55" s="11" t="s">
        <v>66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3" ht="9" customHeight="1">
      <c r="A56" s="9"/>
      <c r="B56" s="13"/>
      <c r="C56" s="14"/>
    </row>
    <row r="57" spans="1:12" ht="15.75" customHeight="1">
      <c r="A57" s="9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ht="9" customHeight="1"/>
    <row r="59" spans="1:12" ht="23.25" customHeight="1">
      <c r="A59" s="9" t="s">
        <v>67</v>
      </c>
      <c r="B59" s="11" t="s">
        <v>68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ht="24" customHeight="1">
      <c r="A60" s="27" t="s">
        <v>25</v>
      </c>
    </row>
    <row r="61" spans="1:14" ht="44.25" customHeight="1">
      <c r="A61" s="9" t="s">
        <v>5</v>
      </c>
      <c r="B61" s="17" t="s">
        <v>69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8"/>
      <c r="N61" s="28"/>
    </row>
    <row r="62" ht="16.5" customHeight="1"/>
    <row r="63" spans="2:14" ht="66" customHeight="1">
      <c r="B63" s="13"/>
      <c r="C63" s="29" t="s">
        <v>70</v>
      </c>
      <c r="D63" s="29"/>
      <c r="E63" s="29"/>
      <c r="F63" s="29"/>
      <c r="G63" s="29" t="s">
        <v>71</v>
      </c>
      <c r="H63" s="29" t="s">
        <v>72</v>
      </c>
      <c r="I63" s="29" t="s">
        <v>73</v>
      </c>
      <c r="J63" s="29" t="s">
        <v>74</v>
      </c>
      <c r="K63" s="29" t="s">
        <v>75</v>
      </c>
      <c r="L63" s="29" t="s">
        <v>76</v>
      </c>
      <c r="M63" s="30" t="s">
        <v>77</v>
      </c>
      <c r="N63" s="30" t="s">
        <v>78</v>
      </c>
    </row>
    <row r="64" spans="2:14" ht="8.25" customHeight="1">
      <c r="B64" s="1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  <c r="N64" s="32"/>
    </row>
    <row r="65" spans="3:14" ht="29.25" customHeight="1">
      <c r="C65" s="33" t="s">
        <v>79</v>
      </c>
      <c r="D65" s="33"/>
      <c r="E65" s="33"/>
      <c r="F65" s="33"/>
      <c r="G65" s="34">
        <v>17375.75</v>
      </c>
      <c r="H65" s="34">
        <v>71297.05</v>
      </c>
      <c r="I65" s="34">
        <v>28029956.84</v>
      </c>
      <c r="J65" s="34">
        <v>1870149.79</v>
      </c>
      <c r="K65" s="34">
        <v>6441.6</v>
      </c>
      <c r="L65" s="34">
        <v>89406.09</v>
      </c>
      <c r="M65" s="35"/>
      <c r="N65" s="36">
        <v>6500.86</v>
      </c>
    </row>
    <row r="66" spans="3:14" ht="15" customHeight="1">
      <c r="C66" s="37" t="s">
        <v>80</v>
      </c>
      <c r="D66" s="37"/>
      <c r="E66" s="37"/>
      <c r="F66" s="37"/>
      <c r="G66" s="38">
        <f>SUM(G67:G69)</f>
        <v>0</v>
      </c>
      <c r="H66" s="38">
        <f>SUM(H67:H69)</f>
        <v>0</v>
      </c>
      <c r="I66" s="38">
        <f>SUM(I67:I69)</f>
        <v>0</v>
      </c>
      <c r="J66" s="38">
        <f>SUM(J67:J69)</f>
        <v>0</v>
      </c>
      <c r="K66" s="38">
        <f>SUM(K67:K69)</f>
        <v>0</v>
      </c>
      <c r="L66" s="38">
        <f>SUM(L67:L69)</f>
        <v>0</v>
      </c>
      <c r="M66" s="38">
        <f>SUM(M67:M69)</f>
        <v>0</v>
      </c>
      <c r="N66" s="38">
        <f>SUM(N67:N69)</f>
        <v>0</v>
      </c>
    </row>
    <row r="67" spans="3:14" ht="15" customHeight="1">
      <c r="C67" s="39" t="s">
        <v>81</v>
      </c>
      <c r="D67" s="39"/>
      <c r="E67" s="39"/>
      <c r="F67" s="39"/>
      <c r="G67" s="40"/>
      <c r="H67" s="41"/>
      <c r="I67" s="41"/>
      <c r="J67" s="41"/>
      <c r="K67" s="41"/>
      <c r="L67" s="41"/>
      <c r="M67" s="35"/>
      <c r="N67" s="35"/>
    </row>
    <row r="68" spans="3:14" ht="15" customHeight="1">
      <c r="C68" s="39" t="s">
        <v>82</v>
      </c>
      <c r="D68" s="39"/>
      <c r="E68" s="39"/>
      <c r="F68" s="39"/>
      <c r="G68" s="41"/>
      <c r="H68" s="40"/>
      <c r="I68" s="40"/>
      <c r="J68" s="40"/>
      <c r="K68" s="41"/>
      <c r="L68" s="41"/>
      <c r="M68" s="35"/>
      <c r="N68" s="35"/>
    </row>
    <row r="69" spans="3:14" ht="15" customHeight="1">
      <c r="C69" s="39" t="s">
        <v>83</v>
      </c>
      <c r="D69" s="39"/>
      <c r="E69" s="39"/>
      <c r="F69" s="39"/>
      <c r="G69" s="41"/>
      <c r="H69" s="41"/>
      <c r="I69" s="41"/>
      <c r="J69" s="41"/>
      <c r="K69" s="41"/>
      <c r="L69" s="41"/>
      <c r="M69" s="35"/>
      <c r="N69" s="35"/>
    </row>
    <row r="70" spans="3:14" ht="29.25" customHeight="1">
      <c r="C70" s="37" t="s">
        <v>84</v>
      </c>
      <c r="D70" s="37"/>
      <c r="E70" s="37"/>
      <c r="F70" s="37"/>
      <c r="G70" s="38">
        <f>SUM(G71:G73)</f>
        <v>0</v>
      </c>
      <c r="H70" s="38">
        <f>SUM(H71:H73)</f>
        <v>0</v>
      </c>
      <c r="I70" s="38">
        <f>SUM(I71:I73)</f>
        <v>0</v>
      </c>
      <c r="J70" s="38">
        <f>SUM(J71:J73)</f>
        <v>0</v>
      </c>
      <c r="K70" s="38">
        <f>SUM(K71:K73)</f>
        <v>0</v>
      </c>
      <c r="L70" s="38">
        <f>SUM(L71:L73)</f>
        <v>0</v>
      </c>
      <c r="M70" s="38">
        <f>SUM(M71:M73)</f>
        <v>0</v>
      </c>
      <c r="N70" s="38">
        <f>SUM(N71:N73)</f>
        <v>0</v>
      </c>
    </row>
    <row r="71" spans="3:14" ht="15" customHeight="1">
      <c r="C71" s="39" t="s">
        <v>85</v>
      </c>
      <c r="D71" s="39"/>
      <c r="E71" s="39"/>
      <c r="F71" s="39"/>
      <c r="G71" s="41"/>
      <c r="H71" s="41"/>
      <c r="I71" s="41"/>
      <c r="J71" s="41"/>
      <c r="K71" s="41"/>
      <c r="L71" s="41"/>
      <c r="M71" s="35"/>
      <c r="N71" s="35"/>
    </row>
    <row r="72" spans="3:14" ht="15" customHeight="1">
      <c r="C72" s="39" t="s">
        <v>86</v>
      </c>
      <c r="D72" s="39"/>
      <c r="E72" s="39"/>
      <c r="F72" s="39"/>
      <c r="G72" s="41"/>
      <c r="H72" s="41"/>
      <c r="I72" s="41"/>
      <c r="J72" s="41"/>
      <c r="K72" s="41"/>
      <c r="L72" s="41"/>
      <c r="M72" s="35"/>
      <c r="N72" s="35"/>
    </row>
    <row r="73" spans="3:14" ht="15" customHeight="1">
      <c r="C73" s="39" t="s">
        <v>87</v>
      </c>
      <c r="D73" s="39"/>
      <c r="E73" s="39"/>
      <c r="F73" s="39"/>
      <c r="G73" s="41"/>
      <c r="H73" s="41"/>
      <c r="I73" s="41"/>
      <c r="J73" s="41"/>
      <c r="K73" s="41"/>
      <c r="L73" s="41"/>
      <c r="M73" s="35"/>
      <c r="N73" s="35"/>
    </row>
    <row r="74" spans="3:14" ht="26.25" customHeight="1">
      <c r="C74" s="42" t="s">
        <v>88</v>
      </c>
      <c r="D74" s="42"/>
      <c r="E74" s="42"/>
      <c r="F74" s="42"/>
      <c r="G74" s="38">
        <f>G65+G66-G70</f>
        <v>17375.75</v>
      </c>
      <c r="H74" s="38">
        <f>H65+H66-H70</f>
        <v>71297.05</v>
      </c>
      <c r="I74" s="38">
        <f>I65+I66-I70</f>
        <v>28029956.84</v>
      </c>
      <c r="J74" s="38">
        <f>J65+J66-J70</f>
        <v>1870149.79</v>
      </c>
      <c r="K74" s="38">
        <f>K65+K66-K70</f>
        <v>6441.6</v>
      </c>
      <c r="L74" s="38">
        <f>L65+L66-L70</f>
        <v>89406.09</v>
      </c>
      <c r="M74" s="38">
        <f>M65+M66-M70</f>
        <v>0</v>
      </c>
      <c r="N74" s="38">
        <f>N65+N66-N70</f>
        <v>6500.86</v>
      </c>
    </row>
    <row r="75" spans="3:14" ht="12" customHeight="1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5"/>
      <c r="N75" s="35"/>
    </row>
    <row r="76" spans="3:14" ht="24" customHeight="1">
      <c r="C76" s="33" t="s">
        <v>89</v>
      </c>
      <c r="D76" s="33"/>
      <c r="E76" s="33"/>
      <c r="F76" s="33"/>
      <c r="G76" s="34">
        <v>17375.75</v>
      </c>
      <c r="H76" s="34">
        <v>0</v>
      </c>
      <c r="I76" s="34">
        <v>8705183.35</v>
      </c>
      <c r="J76" s="34">
        <v>623709.2</v>
      </c>
      <c r="K76" s="34">
        <v>6441.6</v>
      </c>
      <c r="L76" s="34">
        <v>77514.76</v>
      </c>
      <c r="M76" s="35"/>
      <c r="N76" s="36">
        <v>6500.86</v>
      </c>
    </row>
    <row r="77" spans="3:14" ht="15" customHeight="1">
      <c r="C77" s="37" t="s">
        <v>90</v>
      </c>
      <c r="D77" s="37"/>
      <c r="E77" s="37"/>
      <c r="F77" s="37"/>
      <c r="G77" s="38">
        <f>SUM(G78:G80)</f>
        <v>0</v>
      </c>
      <c r="H77" s="38">
        <f>SUM(H78:H80)</f>
        <v>0</v>
      </c>
      <c r="I77" s="38">
        <f>SUM(I78:I80)</f>
        <v>790909.2</v>
      </c>
      <c r="J77" s="38">
        <f>SUM(J78:J80)</f>
        <v>136975.72</v>
      </c>
      <c r="K77" s="38">
        <f>SUM(K78:K80)</f>
        <v>0</v>
      </c>
      <c r="L77" s="38">
        <f>SUM(L78:L80)</f>
        <v>7350</v>
      </c>
      <c r="M77" s="38">
        <f>SUM(M78:M80)</f>
        <v>0</v>
      </c>
      <c r="N77" s="38">
        <f>SUM(N78:N80)</f>
        <v>0</v>
      </c>
    </row>
    <row r="78" spans="3:14" ht="15" customHeight="1">
      <c r="C78" s="39" t="s">
        <v>81</v>
      </c>
      <c r="D78" s="39"/>
      <c r="E78" s="39"/>
      <c r="F78" s="39"/>
      <c r="G78" s="41"/>
      <c r="H78" s="41"/>
      <c r="I78" s="41"/>
      <c r="J78" s="41"/>
      <c r="K78" s="41"/>
      <c r="L78" s="41"/>
      <c r="M78" s="35"/>
      <c r="N78" s="35"/>
    </row>
    <row r="79" spans="3:14" ht="15" customHeight="1">
      <c r="C79" s="39" t="s">
        <v>91</v>
      </c>
      <c r="D79" s="39"/>
      <c r="E79" s="39"/>
      <c r="F79" s="39"/>
      <c r="G79" s="41"/>
      <c r="H79" s="41"/>
      <c r="I79" s="41">
        <v>790909.2</v>
      </c>
      <c r="J79" s="41">
        <v>136975.72</v>
      </c>
      <c r="K79" s="41">
        <v>0</v>
      </c>
      <c r="L79" s="41">
        <v>7350</v>
      </c>
      <c r="M79" s="35"/>
      <c r="N79" s="35"/>
    </row>
    <row r="80" spans="3:14" ht="15" customHeight="1">
      <c r="C80" s="39" t="s">
        <v>87</v>
      </c>
      <c r="D80" s="39"/>
      <c r="E80" s="39"/>
      <c r="F80" s="39"/>
      <c r="G80" s="41"/>
      <c r="H80" s="41"/>
      <c r="I80" s="41"/>
      <c r="J80" s="41"/>
      <c r="K80" s="41"/>
      <c r="L80" s="41"/>
      <c r="M80" s="35"/>
      <c r="N80" s="35"/>
    </row>
    <row r="81" spans="3:14" ht="25.5" customHeight="1">
      <c r="C81" s="43" t="s">
        <v>92</v>
      </c>
      <c r="D81" s="43"/>
      <c r="E81" s="43"/>
      <c r="F81" s="43"/>
      <c r="G81" s="34"/>
      <c r="H81" s="34"/>
      <c r="I81" s="34"/>
      <c r="J81" s="34"/>
      <c r="K81" s="34"/>
      <c r="L81" s="34"/>
      <c r="M81" s="35"/>
      <c r="N81" s="35"/>
    </row>
    <row r="82" spans="3:14" ht="15" customHeight="1">
      <c r="C82" s="42" t="s">
        <v>93</v>
      </c>
      <c r="D82" s="42"/>
      <c r="E82" s="42"/>
      <c r="F82" s="42"/>
      <c r="G82" s="38">
        <f>G76+G77-G81</f>
        <v>17375.75</v>
      </c>
      <c r="H82" s="38">
        <f>H76+H77-H81</f>
        <v>0</v>
      </c>
      <c r="I82" s="38">
        <f>I76+I77-I81</f>
        <v>9496092.549999999</v>
      </c>
      <c r="J82" s="38">
        <f>J76+J77-J81</f>
        <v>760684.9199999999</v>
      </c>
      <c r="K82" s="38">
        <f>K76+K77-K81</f>
        <v>6441.6</v>
      </c>
      <c r="L82" s="38">
        <f>L76+L77-L81</f>
        <v>84864.76</v>
      </c>
      <c r="M82" s="38">
        <f>M76+M77-M81</f>
        <v>0</v>
      </c>
      <c r="N82" s="38">
        <f>N76+N77-N81</f>
        <v>6500.86</v>
      </c>
    </row>
    <row r="83" spans="3:14" ht="11.25" customHeight="1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5"/>
      <c r="N83" s="35"/>
    </row>
    <row r="84" spans="3:14" ht="26.25" customHeight="1">
      <c r="C84" s="44" t="s">
        <v>94</v>
      </c>
      <c r="D84" s="44"/>
      <c r="E84" s="44"/>
      <c r="F84" s="44"/>
      <c r="G84" s="41"/>
      <c r="H84" s="41"/>
      <c r="I84" s="41"/>
      <c r="J84" s="41"/>
      <c r="K84" s="41"/>
      <c r="L84" s="41"/>
      <c r="M84" s="35"/>
      <c r="N84" s="35"/>
    </row>
    <row r="85" spans="3:14" ht="15" customHeight="1">
      <c r="C85" s="42" t="s">
        <v>95</v>
      </c>
      <c r="D85" s="42"/>
      <c r="E85" s="42"/>
      <c r="F85" s="42"/>
      <c r="G85" s="38">
        <f>G65-G76</f>
        <v>0</v>
      </c>
      <c r="H85" s="38">
        <f>H65-H76</f>
        <v>71297.05</v>
      </c>
      <c r="I85" s="38">
        <f>I65-I76</f>
        <v>19324773.490000002</v>
      </c>
      <c r="J85" s="38">
        <f>J65-J76</f>
        <v>1246440.59</v>
      </c>
      <c r="K85" s="38">
        <f>K65-K76</f>
        <v>0</v>
      </c>
      <c r="L85" s="38">
        <f>L65-L76</f>
        <v>11891.330000000002</v>
      </c>
      <c r="M85" s="38">
        <f>M65-M76</f>
        <v>0</v>
      </c>
      <c r="N85" s="38">
        <f>N65-N76</f>
        <v>0</v>
      </c>
    </row>
    <row r="86" spans="3:14" ht="15" customHeight="1">
      <c r="C86" s="42" t="s">
        <v>96</v>
      </c>
      <c r="D86" s="42"/>
      <c r="E86" s="42"/>
      <c r="F86" s="42"/>
      <c r="G86" s="38">
        <f>G74-G82</f>
        <v>0</v>
      </c>
      <c r="H86" s="38">
        <f>H74-H82</f>
        <v>71297.05</v>
      </c>
      <c r="I86" s="38">
        <v>18533864.29</v>
      </c>
      <c r="J86" s="38">
        <f>J74-J82</f>
        <v>1109464.87</v>
      </c>
      <c r="K86" s="38">
        <f>K74-K82</f>
        <v>0</v>
      </c>
      <c r="L86" s="38">
        <f>L74-L82</f>
        <v>4541.330000000002</v>
      </c>
      <c r="M86" s="38">
        <f>M74-M82</f>
        <v>0</v>
      </c>
      <c r="N86" s="38">
        <f>N74-N82</f>
        <v>0</v>
      </c>
    </row>
    <row r="87" spans="3:6" ht="16.5">
      <c r="C87" s="45"/>
      <c r="D87" s="45"/>
      <c r="E87" s="45"/>
      <c r="F87" s="45"/>
    </row>
    <row r="88" spans="3:6" ht="16.5">
      <c r="C88" s="45"/>
      <c r="D88" s="45"/>
      <c r="E88" s="45"/>
      <c r="F88" s="45"/>
    </row>
    <row r="89" spans="1:12" ht="16.5">
      <c r="A89" s="9" t="s">
        <v>97</v>
      </c>
      <c r="B89" s="10" t="s">
        <v>98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1" spans="2:8" ht="41.25">
      <c r="B91" s="46" t="s">
        <v>99</v>
      </c>
      <c r="C91" s="46" t="s">
        <v>100</v>
      </c>
      <c r="D91" s="46"/>
      <c r="E91" s="29" t="s">
        <v>101</v>
      </c>
      <c r="F91" s="46" t="s">
        <v>102</v>
      </c>
      <c r="G91" s="46"/>
      <c r="H91" s="46"/>
    </row>
    <row r="92" spans="2:8" ht="14.25" customHeight="1">
      <c r="B92" s="47" t="s">
        <v>25</v>
      </c>
      <c r="C92" s="48" t="s">
        <v>103</v>
      </c>
      <c r="D92" s="48"/>
      <c r="E92" s="49" t="s">
        <v>104</v>
      </c>
      <c r="F92" s="47" t="s">
        <v>104</v>
      </c>
      <c r="G92" s="47"/>
      <c r="H92" s="47"/>
    </row>
    <row r="93" spans="2:8" ht="14.25" customHeight="1">
      <c r="B93" s="47" t="s">
        <v>17</v>
      </c>
      <c r="C93" s="48" t="s">
        <v>105</v>
      </c>
      <c r="D93" s="48"/>
      <c r="E93" s="49" t="s">
        <v>104</v>
      </c>
      <c r="F93" s="47" t="s">
        <v>104</v>
      </c>
      <c r="G93" s="47"/>
      <c r="H93" s="47"/>
    </row>
    <row r="94" spans="2:8" ht="14.25" customHeight="1">
      <c r="B94" s="47" t="s">
        <v>20</v>
      </c>
      <c r="C94" s="48" t="s">
        <v>106</v>
      </c>
      <c r="D94" s="48"/>
      <c r="E94" s="49" t="s">
        <v>104</v>
      </c>
      <c r="F94" s="47" t="s">
        <v>104</v>
      </c>
      <c r="G94" s="47"/>
      <c r="H94" s="47"/>
    </row>
    <row r="96" spans="1:12" ht="32.25" customHeight="1">
      <c r="A96" s="9" t="s">
        <v>11</v>
      </c>
      <c r="B96" s="17" t="s">
        <v>107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8" spans="2:9" ht="16.5">
      <c r="B98" s="46" t="s">
        <v>99</v>
      </c>
      <c r="C98" s="46" t="s">
        <v>100</v>
      </c>
      <c r="D98" s="46"/>
      <c r="E98" s="46"/>
      <c r="F98" s="46" t="s">
        <v>108</v>
      </c>
      <c r="G98" s="46" t="s">
        <v>102</v>
      </c>
      <c r="H98" s="46"/>
      <c r="I98" s="46"/>
    </row>
    <row r="99" spans="2:9" ht="14.25" customHeight="1">
      <c r="B99" s="47" t="s">
        <v>25</v>
      </c>
      <c r="C99" s="50" t="s">
        <v>109</v>
      </c>
      <c r="D99" s="50"/>
      <c r="E99" s="50"/>
      <c r="F99" s="51" t="s">
        <v>104</v>
      </c>
      <c r="G99" s="47" t="s">
        <v>104</v>
      </c>
      <c r="H99" s="47"/>
      <c r="I99" s="47"/>
    </row>
    <row r="100" spans="2:9" ht="14.25" customHeight="1">
      <c r="B100" s="47" t="s">
        <v>17</v>
      </c>
      <c r="C100" s="50" t="s">
        <v>110</v>
      </c>
      <c r="D100" s="50"/>
      <c r="E100" s="50"/>
      <c r="F100" s="51" t="s">
        <v>104</v>
      </c>
      <c r="G100" s="47" t="s">
        <v>104</v>
      </c>
      <c r="H100" s="47"/>
      <c r="I100" s="47"/>
    </row>
    <row r="102" spans="1:12" ht="16.5">
      <c r="A102" s="9" t="s">
        <v>14</v>
      </c>
      <c r="B102" s="10" t="s">
        <v>111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4" spans="2:10" ht="26.25" customHeight="1">
      <c r="B104" s="29" t="s">
        <v>112</v>
      </c>
      <c r="C104" s="29" t="s">
        <v>113</v>
      </c>
      <c r="D104" s="29"/>
      <c r="E104" s="29" t="s">
        <v>100</v>
      </c>
      <c r="F104" s="29"/>
      <c r="G104" s="29" t="s">
        <v>114</v>
      </c>
      <c r="H104" s="29" t="s">
        <v>115</v>
      </c>
      <c r="I104" s="29"/>
      <c r="J104" s="29" t="s">
        <v>116</v>
      </c>
    </row>
    <row r="105" spans="2:10" ht="16.5">
      <c r="B105" s="29"/>
      <c r="C105" s="29"/>
      <c r="D105" s="29"/>
      <c r="E105" s="29"/>
      <c r="F105" s="29"/>
      <c r="G105" s="29"/>
      <c r="H105" s="52" t="s">
        <v>117</v>
      </c>
      <c r="I105" s="52" t="s">
        <v>118</v>
      </c>
      <c r="J105" s="29"/>
    </row>
    <row r="106" spans="2:10" ht="16.5">
      <c r="B106" s="47" t="s">
        <v>25</v>
      </c>
      <c r="C106" s="47" t="s">
        <v>104</v>
      </c>
      <c r="D106" s="47"/>
      <c r="E106" s="53" t="s">
        <v>119</v>
      </c>
      <c r="F106" s="54"/>
      <c r="G106" s="55"/>
      <c r="H106" s="55"/>
      <c r="I106" s="55"/>
      <c r="J106" s="56">
        <f aca="true" t="shared" si="0" ref="J106:J108">G106+H106-I106</f>
        <v>0</v>
      </c>
    </row>
    <row r="107" spans="2:10" ht="16.5">
      <c r="B107" s="47"/>
      <c r="C107" s="47"/>
      <c r="D107" s="47"/>
      <c r="E107" s="57" t="s">
        <v>120</v>
      </c>
      <c r="F107" s="58"/>
      <c r="G107" s="55"/>
      <c r="H107" s="55"/>
      <c r="I107" s="55"/>
      <c r="J107" s="56">
        <f t="shared" si="0"/>
        <v>0</v>
      </c>
    </row>
    <row r="108" spans="2:10" ht="16.5">
      <c r="B108" s="47" t="s">
        <v>17</v>
      </c>
      <c r="C108" s="47" t="s">
        <v>104</v>
      </c>
      <c r="D108" s="47"/>
      <c r="E108" s="59" t="s">
        <v>119</v>
      </c>
      <c r="F108" s="60"/>
      <c r="G108" s="55"/>
      <c r="H108" s="55"/>
      <c r="I108" s="55"/>
      <c r="J108" s="56">
        <f t="shared" si="0"/>
        <v>0</v>
      </c>
    </row>
    <row r="109" spans="2:10" ht="16.5">
      <c r="B109" s="47"/>
      <c r="C109" s="47"/>
      <c r="D109" s="47"/>
      <c r="E109" s="61" t="s">
        <v>120</v>
      </c>
      <c r="F109" s="62"/>
      <c r="G109" s="55"/>
      <c r="H109" s="55"/>
      <c r="I109" s="55"/>
      <c r="J109" s="56"/>
    </row>
    <row r="110" spans="2:10" ht="16.5">
      <c r="B110" s="47" t="s">
        <v>20</v>
      </c>
      <c r="C110" s="47" t="s">
        <v>104</v>
      </c>
      <c r="D110" s="47"/>
      <c r="E110" s="53" t="s">
        <v>119</v>
      </c>
      <c r="F110" s="54"/>
      <c r="G110" s="55"/>
      <c r="H110" s="55"/>
      <c r="I110" s="55"/>
      <c r="J110" s="56">
        <f>G110+H110-I110</f>
        <v>0</v>
      </c>
    </row>
    <row r="111" spans="2:10" ht="16.5">
      <c r="B111" s="47"/>
      <c r="C111" s="47"/>
      <c r="D111" s="47"/>
      <c r="E111" s="57" t="s">
        <v>120</v>
      </c>
      <c r="F111" s="58"/>
      <c r="G111" s="55"/>
      <c r="H111" s="55"/>
      <c r="I111" s="55"/>
      <c r="J111" s="56"/>
    </row>
    <row r="113" spans="1:12" ht="16.5">
      <c r="A113" s="9" t="s">
        <v>121</v>
      </c>
      <c r="B113" s="10" t="s">
        <v>122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5" spans="1:14" s="66" customFormat="1" ht="47.25" customHeight="1">
      <c r="A115" s="9"/>
      <c r="B115" s="63" t="s">
        <v>112</v>
      </c>
      <c r="C115" s="64" t="s">
        <v>123</v>
      </c>
      <c r="D115" s="65" t="s">
        <v>124</v>
      </c>
      <c r="E115" s="65"/>
      <c r="F115" s="65" t="s">
        <v>125</v>
      </c>
      <c r="G115" s="65"/>
      <c r="H115" s="65"/>
      <c r="I115" s="64" t="s">
        <v>126</v>
      </c>
      <c r="J115" s="64" t="s">
        <v>127</v>
      </c>
      <c r="M115" s="28"/>
      <c r="N115" s="28"/>
    </row>
    <row r="116" spans="2:10" ht="30.75" customHeight="1">
      <c r="B116" s="67" t="s">
        <v>25</v>
      </c>
      <c r="C116" s="68" t="s">
        <v>128</v>
      </c>
      <c r="D116" s="69" t="s">
        <v>129</v>
      </c>
      <c r="E116" s="69"/>
      <c r="F116" s="70" t="s">
        <v>130</v>
      </c>
      <c r="G116" s="70"/>
      <c r="H116" s="70"/>
      <c r="I116" s="71">
        <v>904000</v>
      </c>
      <c r="J116" s="71">
        <v>71297.05</v>
      </c>
    </row>
    <row r="117" spans="2:10" ht="30.75" customHeight="1">
      <c r="B117" s="67" t="s">
        <v>17</v>
      </c>
      <c r="C117" s="72" t="s">
        <v>131</v>
      </c>
      <c r="D117" s="69" t="s">
        <v>132</v>
      </c>
      <c r="E117" s="69"/>
      <c r="F117" s="70" t="s">
        <v>130</v>
      </c>
      <c r="G117" s="70"/>
      <c r="H117" s="70"/>
      <c r="I117" s="71">
        <v>23710000</v>
      </c>
      <c r="J117" s="71">
        <v>25204935.83</v>
      </c>
    </row>
    <row r="118" spans="2:10" ht="16.5">
      <c r="B118" s="67" t="s">
        <v>20</v>
      </c>
      <c r="C118" s="70"/>
      <c r="D118" s="70"/>
      <c r="E118" s="70"/>
      <c r="F118" s="70"/>
      <c r="G118" s="70"/>
      <c r="H118" s="70"/>
      <c r="I118" s="70"/>
      <c r="J118" s="70"/>
    </row>
    <row r="119" spans="2:10" ht="16.5">
      <c r="B119" s="67" t="s">
        <v>22</v>
      </c>
      <c r="C119" s="70"/>
      <c r="D119" s="70"/>
      <c r="E119" s="70"/>
      <c r="F119" s="70"/>
      <c r="G119" s="70"/>
      <c r="H119" s="70"/>
      <c r="I119" s="70"/>
      <c r="J119" s="70"/>
    </row>
    <row r="120" spans="2:10" ht="16.5">
      <c r="B120" s="73"/>
      <c r="C120" s="74" t="s">
        <v>133</v>
      </c>
      <c r="D120" s="74"/>
      <c r="E120" s="74"/>
      <c r="F120" s="74"/>
      <c r="G120" s="74"/>
      <c r="H120" s="74"/>
      <c r="I120" s="74"/>
      <c r="J120" s="74"/>
    </row>
    <row r="121" ht="17.25" customHeight="1"/>
    <row r="122" spans="1:12" ht="30.75" customHeight="1">
      <c r="A122" s="9" t="s">
        <v>134</v>
      </c>
      <c r="B122" s="17" t="s">
        <v>135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4" spans="2:8" ht="26.25" customHeight="1">
      <c r="B124" s="29" t="s">
        <v>112</v>
      </c>
      <c r="C124" s="29" t="s">
        <v>100</v>
      </c>
      <c r="D124" s="29"/>
      <c r="E124" s="29" t="s">
        <v>114</v>
      </c>
      <c r="F124" s="29" t="s">
        <v>115</v>
      </c>
      <c r="G124" s="29"/>
      <c r="H124" s="29" t="s">
        <v>116</v>
      </c>
    </row>
    <row r="125" spans="2:8" ht="16.5">
      <c r="B125" s="29"/>
      <c r="C125" s="29"/>
      <c r="D125" s="29"/>
      <c r="E125" s="29"/>
      <c r="F125" s="52" t="s">
        <v>117</v>
      </c>
      <c r="G125" s="52" t="s">
        <v>118</v>
      </c>
      <c r="H125" s="29"/>
    </row>
    <row r="126" spans="2:8" ht="14.25" customHeight="1">
      <c r="B126" s="47" t="s">
        <v>25</v>
      </c>
      <c r="C126" s="48" t="s">
        <v>103</v>
      </c>
      <c r="D126" s="48"/>
      <c r="E126" s="55"/>
      <c r="F126" s="55"/>
      <c r="G126" s="55"/>
      <c r="H126" s="56">
        <f aca="true" t="shared" si="1" ref="H126:H127">E126+F126-G126</f>
        <v>0</v>
      </c>
    </row>
    <row r="127" spans="2:8" ht="14.25" customHeight="1">
      <c r="B127" s="47" t="s">
        <v>17</v>
      </c>
      <c r="C127" s="48" t="s">
        <v>105</v>
      </c>
      <c r="D127" s="48"/>
      <c r="E127" s="55"/>
      <c r="F127" s="55"/>
      <c r="G127" s="55"/>
      <c r="H127" s="56">
        <f t="shared" si="1"/>
        <v>0</v>
      </c>
    </row>
    <row r="128" ht="36" customHeight="1"/>
    <row r="129" spans="1:12" ht="16.5">
      <c r="A129" s="9" t="s">
        <v>136</v>
      </c>
      <c r="B129" s="10" t="s">
        <v>137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ht="10.5" customHeight="1"/>
    <row r="131" spans="2:10" ht="25.5" customHeight="1">
      <c r="B131" s="29" t="s">
        <v>112</v>
      </c>
      <c r="C131" s="29" t="s">
        <v>100</v>
      </c>
      <c r="D131" s="29"/>
      <c r="E131" s="29"/>
      <c r="F131" s="29" t="s">
        <v>138</v>
      </c>
      <c r="G131" s="29" t="s">
        <v>114</v>
      </c>
      <c r="H131" s="29" t="s">
        <v>115</v>
      </c>
      <c r="I131" s="29"/>
      <c r="J131" s="29" t="s">
        <v>116</v>
      </c>
    </row>
    <row r="132" spans="2:10" ht="15.75" customHeight="1">
      <c r="B132" s="29"/>
      <c r="C132" s="29"/>
      <c r="D132" s="29"/>
      <c r="E132" s="29"/>
      <c r="F132" s="29"/>
      <c r="G132" s="29"/>
      <c r="H132" s="52" t="s">
        <v>117</v>
      </c>
      <c r="I132" s="52" t="s">
        <v>118</v>
      </c>
      <c r="J132" s="29"/>
    </row>
    <row r="133" spans="2:10" ht="14.25" customHeight="1">
      <c r="B133" s="47" t="s">
        <v>25</v>
      </c>
      <c r="C133" s="48" t="s">
        <v>139</v>
      </c>
      <c r="D133" s="48"/>
      <c r="E133" s="48"/>
      <c r="F133" s="55"/>
      <c r="G133" s="55"/>
      <c r="H133" s="55"/>
      <c r="I133" s="55"/>
      <c r="J133" s="56">
        <f aca="true" t="shared" si="2" ref="J133:J134">G133+H133-I133</f>
        <v>0</v>
      </c>
    </row>
    <row r="134" spans="2:10" ht="14.25" customHeight="1">
      <c r="B134" s="47" t="s">
        <v>17</v>
      </c>
      <c r="C134" s="75" t="s">
        <v>140</v>
      </c>
      <c r="D134" s="75"/>
      <c r="E134" s="75"/>
      <c r="F134" s="55"/>
      <c r="G134" s="55"/>
      <c r="H134" s="55"/>
      <c r="I134" s="55"/>
      <c r="J134" s="56">
        <f t="shared" si="2"/>
        <v>0</v>
      </c>
    </row>
    <row r="135" ht="35.25" customHeight="1"/>
    <row r="136" spans="1:12" ht="30.75" customHeight="1">
      <c r="A136" s="9" t="s">
        <v>141</v>
      </c>
      <c r="B136" s="17" t="s">
        <v>142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ht="9.75" customHeight="1"/>
    <row r="138" spans="2:10" ht="17.25" customHeight="1">
      <c r="B138" s="29" t="s">
        <v>112</v>
      </c>
      <c r="C138" s="29" t="s">
        <v>143</v>
      </c>
      <c r="D138" s="29"/>
      <c r="E138" s="29"/>
      <c r="F138" s="29" t="s">
        <v>114</v>
      </c>
      <c r="G138" s="29" t="s">
        <v>115</v>
      </c>
      <c r="H138" s="29"/>
      <c r="I138" s="29"/>
      <c r="J138" s="29" t="s">
        <v>116</v>
      </c>
    </row>
    <row r="139" spans="2:10" ht="17.25" customHeight="1">
      <c r="B139" s="29"/>
      <c r="C139" s="29"/>
      <c r="D139" s="29"/>
      <c r="E139" s="29"/>
      <c r="F139" s="29"/>
      <c r="G139" s="52" t="s">
        <v>117</v>
      </c>
      <c r="H139" s="52" t="s">
        <v>144</v>
      </c>
      <c r="I139" s="52" t="s">
        <v>118</v>
      </c>
      <c r="J139" s="29"/>
    </row>
    <row r="140" spans="2:10" ht="14.25" customHeight="1">
      <c r="B140" s="47" t="s">
        <v>25</v>
      </c>
      <c r="C140" s="48" t="s">
        <v>145</v>
      </c>
      <c r="D140" s="48"/>
      <c r="E140" s="48"/>
      <c r="F140" s="55"/>
      <c r="G140" s="55"/>
      <c r="H140" s="55"/>
      <c r="I140" s="55"/>
      <c r="J140" s="56">
        <f aca="true" t="shared" si="3" ref="J140:J144">F140+G140-H140-I140</f>
        <v>0</v>
      </c>
    </row>
    <row r="141" spans="2:10" ht="20.25" customHeight="1">
      <c r="B141" s="47" t="s">
        <v>17</v>
      </c>
      <c r="C141" s="48" t="s">
        <v>146</v>
      </c>
      <c r="D141" s="48"/>
      <c r="E141" s="48"/>
      <c r="F141" s="76">
        <v>36919.73</v>
      </c>
      <c r="G141" s="76">
        <v>297.43</v>
      </c>
      <c r="H141" s="76"/>
      <c r="I141" s="76">
        <v>37217.16</v>
      </c>
      <c r="J141" s="56">
        <f t="shared" si="3"/>
        <v>0</v>
      </c>
    </row>
    <row r="142" spans="2:10" ht="16.5">
      <c r="B142" s="47" t="s">
        <v>20</v>
      </c>
      <c r="C142" s="48" t="s">
        <v>147</v>
      </c>
      <c r="D142" s="48"/>
      <c r="E142" s="48"/>
      <c r="F142" s="55"/>
      <c r="G142" s="55"/>
      <c r="H142" s="55"/>
      <c r="I142" s="55"/>
      <c r="J142" s="56">
        <f t="shared" si="3"/>
        <v>0</v>
      </c>
    </row>
    <row r="143" spans="2:10" ht="28.5" customHeight="1">
      <c r="B143" s="47" t="s">
        <v>22</v>
      </c>
      <c r="C143" s="50" t="s">
        <v>148</v>
      </c>
      <c r="D143" s="50"/>
      <c r="E143" s="50"/>
      <c r="F143" s="55"/>
      <c r="G143" s="55"/>
      <c r="H143" s="55"/>
      <c r="I143" s="55"/>
      <c r="J143" s="56">
        <f t="shared" si="3"/>
        <v>0</v>
      </c>
    </row>
    <row r="144" spans="2:10" ht="12.75" customHeight="1">
      <c r="B144" s="47" t="s">
        <v>56</v>
      </c>
      <c r="C144" s="50" t="s">
        <v>149</v>
      </c>
      <c r="D144" s="50"/>
      <c r="E144" s="50"/>
      <c r="F144" s="55"/>
      <c r="G144" s="55"/>
      <c r="H144" s="55"/>
      <c r="I144" s="55"/>
      <c r="J144" s="56">
        <f t="shared" si="3"/>
        <v>0</v>
      </c>
    </row>
    <row r="145" ht="30.75" customHeight="1"/>
    <row r="146" spans="1:12" ht="21" customHeight="1">
      <c r="A146" s="9" t="s">
        <v>150</v>
      </c>
      <c r="B146" s="10" t="s">
        <v>151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ht="12" customHeight="1"/>
    <row r="148" spans="2:10" ht="29.25" customHeight="1">
      <c r="B148" s="29" t="s">
        <v>112</v>
      </c>
      <c r="C148" s="29" t="s">
        <v>100</v>
      </c>
      <c r="D148" s="29"/>
      <c r="E148" s="29"/>
      <c r="F148" s="52" t="s">
        <v>114</v>
      </c>
      <c r="G148" s="52" t="s">
        <v>152</v>
      </c>
      <c r="H148" s="52" t="s">
        <v>153</v>
      </c>
      <c r="I148" s="52" t="s">
        <v>154</v>
      </c>
      <c r="J148" s="52" t="s">
        <v>116</v>
      </c>
    </row>
    <row r="149" spans="2:10" ht="27.75" customHeight="1">
      <c r="B149" s="47" t="s">
        <v>25</v>
      </c>
      <c r="C149" s="50" t="s">
        <v>155</v>
      </c>
      <c r="D149" s="50"/>
      <c r="E149" s="50"/>
      <c r="F149" s="55"/>
      <c r="G149" s="55"/>
      <c r="H149" s="55"/>
      <c r="I149" s="55"/>
      <c r="J149" s="56">
        <f aca="true" t="shared" si="4" ref="J149:J151">F149+H149-I149</f>
        <v>0</v>
      </c>
    </row>
    <row r="150" spans="2:10" ht="28.5" customHeight="1">
      <c r="B150" s="47" t="s">
        <v>17</v>
      </c>
      <c r="C150" s="50" t="s">
        <v>156</v>
      </c>
      <c r="D150" s="50"/>
      <c r="E150" s="50"/>
      <c r="F150" s="55"/>
      <c r="G150" s="55"/>
      <c r="H150" s="55"/>
      <c r="I150" s="55"/>
      <c r="J150" s="56">
        <f t="shared" si="4"/>
        <v>0</v>
      </c>
    </row>
    <row r="151" spans="2:10" ht="19.5" customHeight="1">
      <c r="B151" s="77" t="s">
        <v>20</v>
      </c>
      <c r="C151" s="42" t="s">
        <v>157</v>
      </c>
      <c r="D151" s="42"/>
      <c r="E151" s="42"/>
      <c r="F151" s="78">
        <f>SUM(F149:F150)</f>
        <v>0</v>
      </c>
      <c r="G151" s="78">
        <f>SUM(G149:G150)</f>
        <v>0</v>
      </c>
      <c r="H151" s="78">
        <f>SUM(H149:H150)</f>
        <v>0</v>
      </c>
      <c r="I151" s="78">
        <f>SUM(I149:I150)</f>
        <v>0</v>
      </c>
      <c r="J151" s="78">
        <f t="shared" si="4"/>
        <v>0</v>
      </c>
    </row>
    <row r="152" ht="42.75" customHeight="1"/>
    <row r="153" spans="1:12" ht="16.5">
      <c r="A153" s="9" t="s">
        <v>158</v>
      </c>
      <c r="B153" s="10" t="s">
        <v>159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ht="16.5">
      <c r="B154" s="10" t="s">
        <v>160</v>
      </c>
      <c r="C154" s="10"/>
      <c r="D154" s="10"/>
      <c r="E154" s="10"/>
      <c r="F154" s="10"/>
      <c r="G154" s="10"/>
      <c r="H154" s="10"/>
      <c r="I154" s="10"/>
      <c r="J154" s="10"/>
      <c r="K154" s="79"/>
      <c r="L154" s="79"/>
    </row>
    <row r="155" spans="2:12" ht="16.5">
      <c r="B155" s="10" t="s">
        <v>161</v>
      </c>
      <c r="C155" s="10"/>
      <c r="D155" s="10"/>
      <c r="E155" s="10"/>
      <c r="F155" s="10"/>
      <c r="G155" s="10"/>
      <c r="H155" s="10"/>
      <c r="I155" s="10"/>
      <c r="J155" s="10"/>
      <c r="K155" s="79"/>
      <c r="L155" s="79"/>
    </row>
    <row r="156" spans="2:12" ht="16.5">
      <c r="B156" s="10" t="s">
        <v>162</v>
      </c>
      <c r="C156" s="10"/>
      <c r="D156" s="10"/>
      <c r="E156" s="10"/>
      <c r="F156" s="10"/>
      <c r="G156" s="10"/>
      <c r="H156" s="10"/>
      <c r="I156" s="10"/>
      <c r="J156" s="10"/>
      <c r="K156" s="79"/>
      <c r="L156" s="79"/>
    </row>
    <row r="157" ht="15" customHeight="1"/>
    <row r="158" spans="2:12" ht="16.5">
      <c r="B158" s="46" t="s">
        <v>163</v>
      </c>
      <c r="C158" s="46" t="s">
        <v>164</v>
      </c>
      <c r="D158" s="46"/>
      <c r="E158" s="46" t="s">
        <v>165</v>
      </c>
      <c r="F158" s="46"/>
      <c r="G158" s="46"/>
      <c r="H158" s="46"/>
      <c r="I158" s="46"/>
      <c r="J158" s="46"/>
      <c r="K158" s="46" t="s">
        <v>166</v>
      </c>
      <c r="L158" s="46"/>
    </row>
    <row r="159" spans="2:12" ht="16.5">
      <c r="B159" s="46"/>
      <c r="C159" s="46"/>
      <c r="D159" s="46"/>
      <c r="E159" s="46" t="s">
        <v>167</v>
      </c>
      <c r="F159" s="46"/>
      <c r="G159" s="46" t="s">
        <v>168</v>
      </c>
      <c r="H159" s="46"/>
      <c r="I159" s="46" t="s">
        <v>169</v>
      </c>
      <c r="J159" s="46"/>
      <c r="K159" s="46"/>
      <c r="L159" s="46"/>
    </row>
    <row r="160" spans="2:12" ht="16.5">
      <c r="B160" s="46"/>
      <c r="C160" s="46"/>
      <c r="D160" s="46"/>
      <c r="E160" s="46" t="s">
        <v>170</v>
      </c>
      <c r="F160" s="46"/>
      <c r="G160" s="46"/>
      <c r="H160" s="46"/>
      <c r="I160" s="46"/>
      <c r="J160" s="46"/>
      <c r="K160" s="46"/>
      <c r="L160" s="46"/>
    </row>
    <row r="161" spans="2:12" ht="16.5">
      <c r="B161" s="46"/>
      <c r="C161" s="46"/>
      <c r="D161" s="46"/>
      <c r="E161" s="80" t="s">
        <v>171</v>
      </c>
      <c r="F161" s="80" t="s">
        <v>172</v>
      </c>
      <c r="G161" s="80" t="s">
        <v>171</v>
      </c>
      <c r="H161" s="80" t="s">
        <v>172</v>
      </c>
      <c r="I161" s="80" t="s">
        <v>171</v>
      </c>
      <c r="J161" s="80" t="s">
        <v>172</v>
      </c>
      <c r="K161" s="80" t="s">
        <v>171</v>
      </c>
      <c r="L161" s="80" t="s">
        <v>172</v>
      </c>
    </row>
    <row r="162" spans="2:12" ht="36" customHeight="1">
      <c r="B162" s="47" t="s">
        <v>25</v>
      </c>
      <c r="C162" s="50" t="s">
        <v>173</v>
      </c>
      <c r="D162" s="50"/>
      <c r="E162" s="41"/>
      <c r="F162" s="41"/>
      <c r="G162" s="41"/>
      <c r="H162" s="41"/>
      <c r="I162" s="41"/>
      <c r="J162" s="41"/>
      <c r="K162" s="38">
        <f aca="true" t="shared" si="5" ref="K162:K168">E162+G162+I162</f>
        <v>0</v>
      </c>
      <c r="L162" s="38">
        <f aca="true" t="shared" si="6" ref="L162:L168">F162+H162+J162</f>
        <v>0</v>
      </c>
    </row>
    <row r="163" spans="2:12" ht="36" customHeight="1">
      <c r="B163" s="47" t="s">
        <v>17</v>
      </c>
      <c r="C163" s="50" t="s">
        <v>174</v>
      </c>
      <c r="D163" s="50"/>
      <c r="E163" s="41"/>
      <c r="F163" s="41"/>
      <c r="G163" s="41"/>
      <c r="H163" s="41"/>
      <c r="I163" s="41"/>
      <c r="J163" s="41"/>
      <c r="K163" s="38">
        <f t="shared" si="5"/>
        <v>0</v>
      </c>
      <c r="L163" s="38">
        <f t="shared" si="6"/>
        <v>0</v>
      </c>
    </row>
    <row r="164" spans="2:12" ht="36" customHeight="1">
      <c r="B164" s="47" t="s">
        <v>20</v>
      </c>
      <c r="C164" s="50" t="s">
        <v>175</v>
      </c>
      <c r="D164" s="50"/>
      <c r="E164" s="41"/>
      <c r="F164" s="41"/>
      <c r="G164" s="41"/>
      <c r="H164" s="41"/>
      <c r="I164" s="41"/>
      <c r="J164" s="41"/>
      <c r="K164" s="38">
        <f t="shared" si="5"/>
        <v>0</v>
      </c>
      <c r="L164" s="38">
        <f t="shared" si="6"/>
        <v>0</v>
      </c>
    </row>
    <row r="165" spans="2:12" ht="36" customHeight="1">
      <c r="B165" s="47" t="s">
        <v>22</v>
      </c>
      <c r="C165" s="50" t="s">
        <v>176</v>
      </c>
      <c r="D165" s="50"/>
      <c r="E165" s="41"/>
      <c r="F165" s="41"/>
      <c r="G165" s="41"/>
      <c r="H165" s="41"/>
      <c r="I165" s="41"/>
      <c r="J165" s="41"/>
      <c r="K165" s="38">
        <f t="shared" si="5"/>
        <v>0</v>
      </c>
      <c r="L165" s="38">
        <f t="shared" si="6"/>
        <v>0</v>
      </c>
    </row>
    <row r="166" spans="2:12" ht="36" customHeight="1">
      <c r="B166" s="47" t="s">
        <v>56</v>
      </c>
      <c r="C166" s="50" t="s">
        <v>177</v>
      </c>
      <c r="D166" s="50"/>
      <c r="E166" s="41"/>
      <c r="F166" s="41"/>
      <c r="G166" s="41"/>
      <c r="H166" s="41"/>
      <c r="I166" s="41"/>
      <c r="J166" s="41"/>
      <c r="K166" s="38">
        <f t="shared" si="5"/>
        <v>0</v>
      </c>
      <c r="L166" s="38">
        <f t="shared" si="6"/>
        <v>0</v>
      </c>
    </row>
    <row r="167" spans="2:12" ht="36" customHeight="1">
      <c r="B167" s="47" t="s">
        <v>58</v>
      </c>
      <c r="C167" s="50" t="s">
        <v>178</v>
      </c>
      <c r="D167" s="50"/>
      <c r="E167" s="41"/>
      <c r="F167" s="41"/>
      <c r="G167" s="41"/>
      <c r="H167" s="41"/>
      <c r="I167" s="41"/>
      <c r="J167" s="41"/>
      <c r="K167" s="38">
        <f t="shared" si="5"/>
        <v>0</v>
      </c>
      <c r="L167" s="38">
        <f t="shared" si="6"/>
        <v>0</v>
      </c>
    </row>
    <row r="168" spans="2:12" ht="36" customHeight="1">
      <c r="B168" s="47" t="s">
        <v>179</v>
      </c>
      <c r="C168" s="50" t="s">
        <v>180</v>
      </c>
      <c r="D168" s="50"/>
      <c r="E168" s="41"/>
      <c r="F168" s="41"/>
      <c r="G168" s="41"/>
      <c r="H168" s="41"/>
      <c r="I168" s="41"/>
      <c r="J168" s="41"/>
      <c r="K168" s="38">
        <f t="shared" si="5"/>
        <v>0</v>
      </c>
      <c r="L168" s="38">
        <f t="shared" si="6"/>
        <v>0</v>
      </c>
    </row>
    <row r="169" spans="2:12" ht="25.5" customHeight="1">
      <c r="B169" s="81" t="s">
        <v>166</v>
      </c>
      <c r="C169" s="81"/>
      <c r="D169" s="81"/>
      <c r="E169" s="38">
        <f>SUM(E162:E168)</f>
        <v>0</v>
      </c>
      <c r="F169" s="38">
        <f>SUM(F162:F168)</f>
        <v>0</v>
      </c>
      <c r="G169" s="38">
        <f>SUM(G162:G168)</f>
        <v>0</v>
      </c>
      <c r="H169" s="38">
        <f>SUM(H162:H168)</f>
        <v>0</v>
      </c>
      <c r="I169" s="38">
        <f>SUM(I162:I168)</f>
        <v>0</v>
      </c>
      <c r="J169" s="38">
        <f>SUM(J162:J168)</f>
        <v>0</v>
      </c>
      <c r="K169" s="38">
        <f>SUM(K162:K168)</f>
        <v>0</v>
      </c>
      <c r="L169" s="38">
        <f>SUM(L162:L168)</f>
        <v>0</v>
      </c>
    </row>
    <row r="170" ht="37.5" customHeight="1"/>
    <row r="171" spans="1:12" ht="29.25" customHeight="1">
      <c r="A171" s="9" t="s">
        <v>181</v>
      </c>
      <c r="B171" s="17" t="s">
        <v>182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3" spans="2:8" ht="32.25" customHeight="1">
      <c r="B173" s="29" t="s">
        <v>112</v>
      </c>
      <c r="C173" s="29" t="s">
        <v>100</v>
      </c>
      <c r="D173" s="29"/>
      <c r="E173" s="29"/>
      <c r="F173" s="29"/>
      <c r="G173" s="29" t="s">
        <v>183</v>
      </c>
      <c r="H173" s="52" t="s">
        <v>102</v>
      </c>
    </row>
    <row r="174" spans="2:8" ht="34.5" customHeight="1">
      <c r="B174" s="47" t="s">
        <v>25</v>
      </c>
      <c r="C174" s="50" t="s">
        <v>184</v>
      </c>
      <c r="D174" s="50"/>
      <c r="E174" s="50"/>
      <c r="F174" s="50"/>
      <c r="G174" s="55"/>
      <c r="H174" s="55"/>
    </row>
    <row r="175" spans="2:8" ht="33" customHeight="1">
      <c r="B175" s="47" t="s">
        <v>17</v>
      </c>
      <c r="C175" s="50" t="s">
        <v>185</v>
      </c>
      <c r="D175" s="50"/>
      <c r="E175" s="50"/>
      <c r="F175" s="50"/>
      <c r="G175" s="55"/>
      <c r="H175" s="55"/>
    </row>
    <row r="176" ht="51" customHeight="1"/>
    <row r="177" spans="1:12" ht="19.5" customHeight="1">
      <c r="A177" s="9" t="s">
        <v>186</v>
      </c>
      <c r="B177" s="10" t="s">
        <v>187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ht="14.25" customHeight="1"/>
    <row r="179" spans="2:12" ht="14.25" customHeight="1">
      <c r="B179" s="46" t="s">
        <v>163</v>
      </c>
      <c r="C179" s="29" t="s">
        <v>188</v>
      </c>
      <c r="D179" s="29"/>
      <c r="E179" s="29" t="s">
        <v>189</v>
      </c>
      <c r="F179" s="29"/>
      <c r="G179" s="29" t="s">
        <v>190</v>
      </c>
      <c r="H179" s="29"/>
      <c r="I179" s="29" t="s">
        <v>191</v>
      </c>
      <c r="J179" s="29"/>
      <c r="K179" s="29" t="s">
        <v>192</v>
      </c>
      <c r="L179" s="29"/>
    </row>
    <row r="180" spans="2:12" ht="32.25" customHeight="1">
      <c r="B180" s="46"/>
      <c r="C180" s="29"/>
      <c r="D180" s="29"/>
      <c r="E180" s="52" t="s">
        <v>193</v>
      </c>
      <c r="F180" s="52" t="s">
        <v>194</v>
      </c>
      <c r="G180" s="52" t="s">
        <v>193</v>
      </c>
      <c r="H180" s="52" t="s">
        <v>194</v>
      </c>
      <c r="I180" s="52" t="s">
        <v>193</v>
      </c>
      <c r="J180" s="52" t="s">
        <v>194</v>
      </c>
      <c r="K180" s="52" t="s">
        <v>193</v>
      </c>
      <c r="L180" s="52" t="s">
        <v>194</v>
      </c>
    </row>
    <row r="181" spans="2:12" ht="14.25" customHeight="1">
      <c r="B181" s="47" t="s">
        <v>25</v>
      </c>
      <c r="C181" s="50" t="s">
        <v>195</v>
      </c>
      <c r="D181" s="50"/>
      <c r="E181" s="41"/>
      <c r="F181" s="41"/>
      <c r="G181" s="41"/>
      <c r="H181" s="41"/>
      <c r="I181" s="41"/>
      <c r="J181" s="41"/>
      <c r="K181" s="40"/>
      <c r="L181" s="40"/>
    </row>
    <row r="182" spans="2:12" ht="14.25" customHeight="1">
      <c r="B182" s="47" t="s">
        <v>17</v>
      </c>
      <c r="C182" s="50" t="s">
        <v>196</v>
      </c>
      <c r="D182" s="50"/>
      <c r="E182" s="41"/>
      <c r="F182" s="41"/>
      <c r="G182" s="41"/>
      <c r="H182" s="41"/>
      <c r="I182" s="41"/>
      <c r="J182" s="41"/>
      <c r="K182" s="40"/>
      <c r="L182" s="40"/>
    </row>
    <row r="183" spans="2:12" ht="12.75" customHeight="1">
      <c r="B183" s="47" t="s">
        <v>20</v>
      </c>
      <c r="C183" s="82" t="s">
        <v>197</v>
      </c>
      <c r="D183" s="82"/>
      <c r="E183" s="83"/>
      <c r="F183" s="83"/>
      <c r="G183" s="83"/>
      <c r="H183" s="83"/>
      <c r="I183" s="83"/>
      <c r="J183" s="83"/>
      <c r="K183" s="84"/>
      <c r="L183" s="84"/>
    </row>
    <row r="184" spans="2:12" ht="12.75" customHeight="1">
      <c r="B184" s="47"/>
      <c r="C184" s="85" t="s">
        <v>198</v>
      </c>
      <c r="D184" s="85"/>
      <c r="E184" s="86"/>
      <c r="F184" s="86"/>
      <c r="G184" s="86"/>
      <c r="H184" s="86"/>
      <c r="I184" s="86"/>
      <c r="J184" s="86"/>
      <c r="K184" s="87"/>
      <c r="L184" s="87"/>
    </row>
    <row r="185" spans="2:12" ht="42.75" customHeight="1">
      <c r="B185" s="47" t="s">
        <v>22</v>
      </c>
      <c r="C185" s="50" t="s">
        <v>199</v>
      </c>
      <c r="D185" s="50"/>
      <c r="E185" s="41"/>
      <c r="F185" s="41"/>
      <c r="G185" s="41"/>
      <c r="H185" s="41"/>
      <c r="I185" s="41"/>
      <c r="J185" s="41"/>
      <c r="K185" s="40"/>
      <c r="L185" s="40"/>
    </row>
    <row r="186" spans="2:12" ht="14.25" customHeight="1">
      <c r="B186" s="81" t="s">
        <v>200</v>
      </c>
      <c r="C186" s="81"/>
      <c r="D186" s="81"/>
      <c r="E186" s="38">
        <f>SUM(E181+E182+E183+E185)</f>
        <v>0</v>
      </c>
      <c r="F186" s="38">
        <f>SUM(F181+F182+F183+F185)</f>
        <v>0</v>
      </c>
      <c r="G186" s="38">
        <f>SUM(G181+G182+G183+G185)</f>
        <v>0</v>
      </c>
      <c r="H186" s="38">
        <f>SUM(H181+H182+H183+H185)</f>
        <v>0</v>
      </c>
      <c r="I186" s="38">
        <f>SUM(I181+I182+I183+I185)</f>
        <v>0</v>
      </c>
      <c r="J186" s="38">
        <f>SUM(J181+J182+J183+J185)</f>
        <v>0</v>
      </c>
      <c r="K186" s="38">
        <f>SUM(K181+K182+K183+K185)</f>
        <v>0</v>
      </c>
      <c r="L186" s="38">
        <f>SUM(L181+L182+L183+L185)</f>
        <v>0</v>
      </c>
    </row>
    <row r="188" spans="1:12" ht="36" customHeight="1">
      <c r="A188" s="9" t="s">
        <v>201</v>
      </c>
      <c r="B188" s="17" t="s">
        <v>202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90" spans="2:8" ht="16.5">
      <c r="B190" s="46" t="s">
        <v>163</v>
      </c>
      <c r="C190" s="46" t="s">
        <v>203</v>
      </c>
      <c r="D190" s="46"/>
      <c r="E190" s="46"/>
      <c r="F190" s="46"/>
      <c r="G190" s="46" t="s">
        <v>204</v>
      </c>
      <c r="H190" s="46"/>
    </row>
    <row r="191" spans="2:8" ht="16.5">
      <c r="B191" s="46"/>
      <c r="C191" s="46"/>
      <c r="D191" s="46"/>
      <c r="E191" s="46"/>
      <c r="F191" s="46"/>
      <c r="G191" s="52" t="s">
        <v>193</v>
      </c>
      <c r="H191" s="52" t="s">
        <v>194</v>
      </c>
    </row>
    <row r="192" spans="2:8" ht="12.75" customHeight="1">
      <c r="B192" s="88" t="s">
        <v>25</v>
      </c>
      <c r="C192" s="82" t="s">
        <v>205</v>
      </c>
      <c r="D192" s="82"/>
      <c r="E192" s="82"/>
      <c r="F192" s="82"/>
      <c r="G192" s="84"/>
      <c r="H192" s="89"/>
    </row>
    <row r="193" spans="2:8" ht="12.75" customHeight="1">
      <c r="B193" s="90"/>
      <c r="C193" s="91" t="s">
        <v>206</v>
      </c>
      <c r="D193" s="91"/>
      <c r="E193" s="91"/>
      <c r="F193" s="91"/>
      <c r="G193" s="87"/>
      <c r="H193" s="92"/>
    </row>
    <row r="194" spans="2:8" ht="24.75" customHeight="1">
      <c r="B194" s="47" t="s">
        <v>17</v>
      </c>
      <c r="C194" s="50" t="s">
        <v>207</v>
      </c>
      <c r="D194" s="50"/>
      <c r="E194" s="50"/>
      <c r="F194" s="50"/>
      <c r="G194" s="40">
        <v>9637.83</v>
      </c>
      <c r="H194" s="40">
        <v>30070.74</v>
      </c>
    </row>
    <row r="195" spans="2:8" ht="21" customHeight="1">
      <c r="B195" s="47" t="s">
        <v>20</v>
      </c>
      <c r="C195" s="50" t="s">
        <v>208</v>
      </c>
      <c r="D195" s="50"/>
      <c r="E195" s="50"/>
      <c r="F195" s="50"/>
      <c r="G195" s="40">
        <v>537361.66</v>
      </c>
      <c r="H195" s="40">
        <v>324713.09</v>
      </c>
    </row>
    <row r="196" spans="2:8" ht="21" customHeight="1">
      <c r="B196" s="47" t="s">
        <v>22</v>
      </c>
      <c r="C196" s="50" t="s">
        <v>209</v>
      </c>
      <c r="D196" s="50"/>
      <c r="E196" s="50"/>
      <c r="F196" s="50"/>
      <c r="G196" s="40"/>
      <c r="H196" s="93"/>
    </row>
    <row r="197" spans="2:8" ht="23.25" customHeight="1">
      <c r="B197" s="47" t="s">
        <v>56</v>
      </c>
      <c r="C197" s="50" t="s">
        <v>210</v>
      </c>
      <c r="D197" s="50"/>
      <c r="E197" s="50"/>
      <c r="F197" s="50"/>
      <c r="G197" s="40"/>
      <c r="H197" s="93"/>
    </row>
    <row r="198" spans="2:8" ht="31.5" customHeight="1">
      <c r="B198" s="81" t="s">
        <v>200</v>
      </c>
      <c r="C198" s="81"/>
      <c r="D198" s="81"/>
      <c r="E198" s="81"/>
      <c r="F198" s="81"/>
      <c r="G198" s="38">
        <f>SUM(G192:G197)</f>
        <v>546999.49</v>
      </c>
      <c r="H198" s="38">
        <f>SUM(H192:H197)</f>
        <v>354783.83</v>
      </c>
    </row>
    <row r="199" ht="30" customHeight="1"/>
    <row r="200" spans="1:12" ht="27.75" customHeight="1">
      <c r="A200" s="9" t="s">
        <v>211</v>
      </c>
      <c r="B200" s="17" t="s">
        <v>212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2" spans="2:7" ht="16.5">
      <c r="B202" s="46" t="s">
        <v>163</v>
      </c>
      <c r="C202" s="46" t="s">
        <v>213</v>
      </c>
      <c r="D202" s="46"/>
      <c r="E202" s="46"/>
      <c r="F202" s="46" t="s">
        <v>214</v>
      </c>
      <c r="G202" s="46"/>
    </row>
    <row r="203" spans="2:7" ht="28.5">
      <c r="B203" s="46"/>
      <c r="C203" s="46"/>
      <c r="D203" s="46"/>
      <c r="E203" s="46"/>
      <c r="F203" s="52" t="s">
        <v>215</v>
      </c>
      <c r="G203" s="52" t="s">
        <v>216</v>
      </c>
    </row>
    <row r="204" spans="2:7" ht="32.25" customHeight="1">
      <c r="B204" s="88" t="s">
        <v>25</v>
      </c>
      <c r="C204" s="82" t="s">
        <v>217</v>
      </c>
      <c r="D204" s="82"/>
      <c r="E204" s="82"/>
      <c r="F204" s="94"/>
      <c r="G204" s="40"/>
    </row>
    <row r="205" spans="2:7" ht="14.25" customHeight="1">
      <c r="B205" s="95"/>
      <c r="C205" s="96" t="s">
        <v>218</v>
      </c>
      <c r="D205" s="96"/>
      <c r="E205" s="96"/>
      <c r="F205" s="40"/>
      <c r="G205" s="40"/>
    </row>
    <row r="206" spans="2:7" ht="14.25" customHeight="1">
      <c r="B206" s="95"/>
      <c r="C206" s="96" t="s">
        <v>219</v>
      </c>
      <c r="D206" s="96"/>
      <c r="E206" s="96"/>
      <c r="F206" s="97"/>
      <c r="G206" s="97"/>
    </row>
    <row r="207" spans="2:7" ht="30.75" customHeight="1">
      <c r="B207" s="90"/>
      <c r="C207" s="98" t="s">
        <v>220</v>
      </c>
      <c r="D207" s="98"/>
      <c r="E207" s="98"/>
      <c r="F207" s="97"/>
      <c r="G207" s="97"/>
    </row>
    <row r="208" spans="2:7" ht="31.5" customHeight="1">
      <c r="B208" s="47" t="s">
        <v>17</v>
      </c>
      <c r="C208" s="50" t="s">
        <v>221</v>
      </c>
      <c r="D208" s="50"/>
      <c r="E208" s="50"/>
      <c r="F208" s="97"/>
      <c r="G208" s="99"/>
    </row>
    <row r="209" ht="32.25" customHeight="1"/>
    <row r="210" spans="1:12" ht="23.25" customHeight="1">
      <c r="A210" s="9" t="s">
        <v>222</v>
      </c>
      <c r="B210" s="10" t="s">
        <v>223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2" spans="2:7" ht="33.75" customHeight="1">
      <c r="B212" s="29" t="s">
        <v>112</v>
      </c>
      <c r="C212" s="29" t="s">
        <v>100</v>
      </c>
      <c r="D212" s="29"/>
      <c r="E212" s="29"/>
      <c r="F212" s="29" t="s">
        <v>224</v>
      </c>
      <c r="G212" s="52" t="s">
        <v>102</v>
      </c>
    </row>
    <row r="213" spans="2:7" ht="17.25" customHeight="1">
      <c r="B213" s="47" t="s">
        <v>25</v>
      </c>
      <c r="C213" s="50" t="s">
        <v>225</v>
      </c>
      <c r="D213" s="50"/>
      <c r="E213" s="50"/>
      <c r="F213" s="55"/>
      <c r="G213" s="55"/>
    </row>
    <row r="214" spans="2:7" ht="17.25" customHeight="1">
      <c r="B214" s="47" t="s">
        <v>17</v>
      </c>
      <c r="C214" s="50" t="s">
        <v>226</v>
      </c>
      <c r="D214" s="50"/>
      <c r="E214" s="50"/>
      <c r="F214" s="55"/>
      <c r="G214" s="55"/>
    </row>
    <row r="215" spans="2:7" ht="17.25" customHeight="1">
      <c r="B215" s="77" t="s">
        <v>200</v>
      </c>
      <c r="C215" s="77"/>
      <c r="D215" s="77"/>
      <c r="E215" s="77"/>
      <c r="F215" s="100">
        <f>SUM(F213:F214)</f>
        <v>0</v>
      </c>
      <c r="G215" s="100"/>
    </row>
    <row r="217" spans="1:12" ht="16.5">
      <c r="A217" s="9" t="s">
        <v>227</v>
      </c>
      <c r="B217" s="10" t="s">
        <v>228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9" spans="2:7" ht="28.5" customHeight="1">
      <c r="B219" s="29" t="s">
        <v>112</v>
      </c>
      <c r="C219" s="29" t="s">
        <v>100</v>
      </c>
      <c r="D219" s="29"/>
      <c r="E219" s="29"/>
      <c r="F219" s="29" t="s">
        <v>224</v>
      </c>
      <c r="G219" s="29" t="s">
        <v>102</v>
      </c>
    </row>
    <row r="220" spans="2:7" ht="21" customHeight="1">
      <c r="B220" s="47" t="s">
        <v>25</v>
      </c>
      <c r="C220" s="50" t="s">
        <v>229</v>
      </c>
      <c r="D220" s="50"/>
      <c r="E220" s="50"/>
      <c r="F220" s="55"/>
      <c r="G220" s="49"/>
    </row>
    <row r="221" spans="2:7" ht="21" customHeight="1">
      <c r="B221" s="47" t="s">
        <v>17</v>
      </c>
      <c r="C221" s="50" t="s">
        <v>230</v>
      </c>
      <c r="D221" s="50"/>
      <c r="E221" s="50"/>
      <c r="F221" s="76">
        <v>3600.06</v>
      </c>
      <c r="G221" s="49"/>
    </row>
    <row r="222" spans="2:7" ht="51" customHeight="1">
      <c r="B222" s="47" t="s">
        <v>20</v>
      </c>
      <c r="C222" s="50" t="s">
        <v>210</v>
      </c>
      <c r="D222" s="50"/>
      <c r="E222" s="50"/>
      <c r="F222" s="101"/>
      <c r="G222" s="102" t="s">
        <v>231</v>
      </c>
    </row>
    <row r="223" spans="2:7" ht="21" customHeight="1">
      <c r="B223" s="77" t="s">
        <v>200</v>
      </c>
      <c r="C223" s="77"/>
      <c r="D223" s="77"/>
      <c r="E223" s="77"/>
      <c r="F223" s="100">
        <f>SUM(F220:F222)</f>
        <v>3600.06</v>
      </c>
      <c r="G223" s="100"/>
    </row>
    <row r="225" spans="1:12" ht="16.5">
      <c r="A225" s="9" t="s">
        <v>232</v>
      </c>
      <c r="B225" s="10" t="s">
        <v>66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ht="16.5">
      <c r="A226" s="9" t="s">
        <v>233</v>
      </c>
    </row>
    <row r="227" spans="1:8" ht="16.5">
      <c r="A227" s="9"/>
      <c r="B227" s="67" t="s">
        <v>25</v>
      </c>
      <c r="C227" s="103" t="s">
        <v>234</v>
      </c>
      <c r="D227" s="103"/>
      <c r="E227" s="103"/>
      <c r="F227" s="103"/>
      <c r="G227" s="71">
        <v>23419.26</v>
      </c>
      <c r="H227" s="71"/>
    </row>
    <row r="228" spans="1:8" ht="16.5">
      <c r="A228" s="9"/>
      <c r="B228" s="67" t="s">
        <v>17</v>
      </c>
      <c r="C228" s="103" t="s">
        <v>235</v>
      </c>
      <c r="D228" s="103"/>
      <c r="E228" s="103"/>
      <c r="F228" s="103"/>
      <c r="G228" s="104" t="s">
        <v>104</v>
      </c>
      <c r="H228" s="104"/>
    </row>
    <row r="229" ht="16.5">
      <c r="A229" s="9"/>
    </row>
    <row r="230" ht="27.75" customHeight="1">
      <c r="A230" s="27" t="s">
        <v>27</v>
      </c>
    </row>
    <row r="231" spans="1:12" ht="16.5">
      <c r="A231" s="9" t="s">
        <v>236</v>
      </c>
      <c r="B231" s="10" t="s">
        <v>237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ht="9.75" customHeight="1"/>
    <row r="233" spans="2:7" ht="34.5" customHeight="1">
      <c r="B233" s="29" t="s">
        <v>112</v>
      </c>
      <c r="C233" s="29" t="s">
        <v>100</v>
      </c>
      <c r="D233" s="29"/>
      <c r="E233" s="29"/>
      <c r="F233" s="29" t="s">
        <v>224</v>
      </c>
      <c r="G233" s="52" t="s">
        <v>102</v>
      </c>
    </row>
    <row r="234" spans="2:7" ht="18" customHeight="1">
      <c r="B234" s="47" t="s">
        <v>25</v>
      </c>
      <c r="C234" s="50" t="s">
        <v>238</v>
      </c>
      <c r="D234" s="50"/>
      <c r="E234" s="50"/>
      <c r="F234" s="49" t="s">
        <v>104</v>
      </c>
      <c r="G234" s="55"/>
    </row>
    <row r="235" spans="2:7" ht="18" customHeight="1">
      <c r="B235" s="47" t="s">
        <v>17</v>
      </c>
      <c r="C235" s="50" t="s">
        <v>239</v>
      </c>
      <c r="D235" s="50"/>
      <c r="E235" s="50"/>
      <c r="F235" s="49" t="s">
        <v>104</v>
      </c>
      <c r="G235" s="55"/>
    </row>
    <row r="237" spans="1:12" ht="27.75" customHeight="1">
      <c r="A237" s="9" t="s">
        <v>240</v>
      </c>
      <c r="B237" s="17" t="s">
        <v>241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2:8" ht="26.25" customHeight="1">
      <c r="B238" s="29" t="s">
        <v>112</v>
      </c>
      <c r="C238" s="29" t="s">
        <v>100</v>
      </c>
      <c r="D238" s="29"/>
      <c r="E238" s="29"/>
      <c r="F238" s="29"/>
      <c r="G238" s="29" t="s">
        <v>224</v>
      </c>
      <c r="H238" s="52" t="s">
        <v>102</v>
      </c>
    </row>
    <row r="239" spans="2:8" ht="21.75" customHeight="1">
      <c r="B239" s="88" t="s">
        <v>25</v>
      </c>
      <c r="C239" s="82" t="s">
        <v>242</v>
      </c>
      <c r="D239" s="82"/>
      <c r="E239" s="82"/>
      <c r="F239" s="82"/>
      <c r="G239" s="105" t="s">
        <v>104</v>
      </c>
      <c r="H239" s="105" t="s">
        <v>104</v>
      </c>
    </row>
    <row r="240" spans="2:8" ht="21" customHeight="1">
      <c r="B240" s="95"/>
      <c r="C240" s="106" t="s">
        <v>243</v>
      </c>
      <c r="D240" s="106"/>
      <c r="E240" s="106"/>
      <c r="F240" s="106"/>
      <c r="G240" s="107" t="s">
        <v>104</v>
      </c>
      <c r="H240" s="107" t="s">
        <v>104</v>
      </c>
    </row>
    <row r="241" spans="2:8" ht="27" customHeight="1">
      <c r="B241" s="90"/>
      <c r="C241" s="91" t="s">
        <v>244</v>
      </c>
      <c r="D241" s="91"/>
      <c r="E241" s="91"/>
      <c r="F241" s="91"/>
      <c r="G241" s="108" t="s">
        <v>104</v>
      </c>
      <c r="H241" s="108" t="s">
        <v>104</v>
      </c>
    </row>
    <row r="243" spans="1:12" ht="23.25" customHeight="1">
      <c r="A243" s="9" t="s">
        <v>245</v>
      </c>
      <c r="B243" s="10" t="s">
        <v>246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ht="9.75" customHeight="1"/>
    <row r="245" spans="2:7" ht="33" customHeight="1">
      <c r="B245" s="29" t="s">
        <v>112</v>
      </c>
      <c r="C245" s="29" t="s">
        <v>100</v>
      </c>
      <c r="D245" s="29"/>
      <c r="E245" s="29"/>
      <c r="F245" s="29" t="s">
        <v>224</v>
      </c>
      <c r="G245" s="52" t="s">
        <v>102</v>
      </c>
    </row>
    <row r="246" spans="2:7" ht="24" customHeight="1">
      <c r="B246" s="88" t="s">
        <v>25</v>
      </c>
      <c r="C246" s="50" t="s">
        <v>247</v>
      </c>
      <c r="D246" s="50"/>
      <c r="E246" s="50"/>
      <c r="F246" s="55"/>
      <c r="G246" s="55"/>
    </row>
    <row r="247" spans="2:7" ht="15.75" customHeight="1">
      <c r="B247" s="95"/>
      <c r="C247" s="50" t="s">
        <v>248</v>
      </c>
      <c r="D247" s="50"/>
      <c r="E247" s="50"/>
      <c r="F247" s="55"/>
      <c r="G247" s="55"/>
    </row>
    <row r="248" spans="2:7" ht="15.75" customHeight="1">
      <c r="B248" s="90"/>
      <c r="C248" s="50" t="s">
        <v>249</v>
      </c>
      <c r="D248" s="50"/>
      <c r="E248" s="50"/>
      <c r="F248" s="55"/>
      <c r="G248" s="55"/>
    </row>
    <row r="249" spans="2:7" ht="25.5" customHeight="1">
      <c r="B249" s="88" t="s">
        <v>17</v>
      </c>
      <c r="C249" s="50" t="s">
        <v>250</v>
      </c>
      <c r="D249" s="50"/>
      <c r="E249" s="50"/>
      <c r="F249" s="55"/>
      <c r="G249" s="55"/>
    </row>
    <row r="250" spans="2:7" ht="17.25" customHeight="1">
      <c r="B250" s="95"/>
      <c r="C250" s="50" t="s">
        <v>248</v>
      </c>
      <c r="D250" s="50"/>
      <c r="E250" s="50"/>
      <c r="F250" s="109"/>
      <c r="G250" s="109"/>
    </row>
    <row r="251" spans="2:7" ht="17.25" customHeight="1">
      <c r="B251" s="90"/>
      <c r="C251" s="50" t="s">
        <v>249</v>
      </c>
      <c r="D251" s="50"/>
      <c r="E251" s="50"/>
      <c r="F251" s="109"/>
      <c r="G251" s="109"/>
    </row>
    <row r="253" spans="1:12" ht="28.5" customHeight="1">
      <c r="A253" s="9" t="s">
        <v>251</v>
      </c>
      <c r="B253" s="17" t="s">
        <v>252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5" spans="1:12" ht="16.5">
      <c r="A255" s="9" t="s">
        <v>253</v>
      </c>
      <c r="B255" s="10" t="s">
        <v>66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ht="9.75" customHeight="1"/>
    <row r="257" spans="1:14" s="113" customFormat="1" ht="71.25" customHeight="1">
      <c r="A257" s="110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2"/>
      <c r="N257" s="112"/>
    </row>
    <row r="259" spans="1:12" ht="16.5">
      <c r="A259" s="9" t="s">
        <v>20</v>
      </c>
      <c r="B259" s="10" t="s">
        <v>254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1" spans="1:14" s="115" customFormat="1" ht="26.25" customHeight="1">
      <c r="A261" s="114"/>
      <c r="B261" s="111" t="s">
        <v>255</v>
      </c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4"/>
      <c r="N261" s="4"/>
    </row>
    <row r="262" spans="1:14" s="115" customFormat="1" ht="52.5" customHeight="1">
      <c r="A262" s="114"/>
      <c r="B262" s="111" t="s">
        <v>256</v>
      </c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4"/>
      <c r="N262" s="4"/>
    </row>
  </sheetData>
  <sheetProtection selectLockedCells="1" selectUnlockedCells="1"/>
  <mergeCells count="256">
    <mergeCell ref="J1:L1"/>
    <mergeCell ref="J2:L2"/>
    <mergeCell ref="A3:L3"/>
    <mergeCell ref="B4:L4"/>
    <mergeCell ref="B6:L6"/>
    <mergeCell ref="B7:L7"/>
    <mergeCell ref="B9:L9"/>
    <mergeCell ref="B10:L10"/>
    <mergeCell ref="B11:L11"/>
    <mergeCell ref="B12:L12"/>
    <mergeCell ref="B13:L13"/>
    <mergeCell ref="B15:L15"/>
    <mergeCell ref="B17:L17"/>
    <mergeCell ref="B19:L19"/>
    <mergeCell ref="B21:L21"/>
    <mergeCell ref="B22:L22"/>
    <mergeCell ref="B24:L24"/>
    <mergeCell ref="C26:L26"/>
    <mergeCell ref="C27:L27"/>
    <mergeCell ref="C28:L28"/>
    <mergeCell ref="C29:L29"/>
    <mergeCell ref="C30:L30"/>
    <mergeCell ref="C31:J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C43:K43"/>
    <mergeCell ref="C44:J44"/>
    <mergeCell ref="C45:I45"/>
    <mergeCell ref="C46:I46"/>
    <mergeCell ref="C47:L47"/>
    <mergeCell ref="C48:L48"/>
    <mergeCell ref="C49:L49"/>
    <mergeCell ref="C50:L50"/>
    <mergeCell ref="C51:J51"/>
    <mergeCell ref="C52:J52"/>
    <mergeCell ref="C53:L53"/>
    <mergeCell ref="B55:L55"/>
    <mergeCell ref="B57:L57"/>
    <mergeCell ref="B59:L59"/>
    <mergeCell ref="B61:L61"/>
    <mergeCell ref="C63:F63"/>
    <mergeCell ref="C64:L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C79:F79"/>
    <mergeCell ref="C80:F80"/>
    <mergeCell ref="C81:F81"/>
    <mergeCell ref="C82:F82"/>
    <mergeCell ref="C83:L83"/>
    <mergeCell ref="C84:F84"/>
    <mergeCell ref="C85:F85"/>
    <mergeCell ref="C86:F86"/>
    <mergeCell ref="B89:L89"/>
    <mergeCell ref="C91:D91"/>
    <mergeCell ref="F91:H91"/>
    <mergeCell ref="C92:D92"/>
    <mergeCell ref="F92:H92"/>
    <mergeCell ref="C93:D93"/>
    <mergeCell ref="F93:H93"/>
    <mergeCell ref="C94:D94"/>
    <mergeCell ref="F94:H94"/>
    <mergeCell ref="B96:L96"/>
    <mergeCell ref="C98:E98"/>
    <mergeCell ref="G98:I98"/>
    <mergeCell ref="C99:E99"/>
    <mergeCell ref="G99:I99"/>
    <mergeCell ref="C100:E100"/>
    <mergeCell ref="G100:I100"/>
    <mergeCell ref="B102:L102"/>
    <mergeCell ref="B104:B105"/>
    <mergeCell ref="C104:D105"/>
    <mergeCell ref="E104:F105"/>
    <mergeCell ref="G104:G105"/>
    <mergeCell ref="H104:I104"/>
    <mergeCell ref="J104:J105"/>
    <mergeCell ref="B106:B107"/>
    <mergeCell ref="C106:D107"/>
    <mergeCell ref="G106:G107"/>
    <mergeCell ref="H106:H107"/>
    <mergeCell ref="I106:I107"/>
    <mergeCell ref="J106:J107"/>
    <mergeCell ref="B108:B109"/>
    <mergeCell ref="C108:D109"/>
    <mergeCell ref="G108:G109"/>
    <mergeCell ref="H108:H109"/>
    <mergeCell ref="I108:I109"/>
    <mergeCell ref="J108:J109"/>
    <mergeCell ref="B110:B111"/>
    <mergeCell ref="C110:D111"/>
    <mergeCell ref="G110:G111"/>
    <mergeCell ref="H110:H111"/>
    <mergeCell ref="I110:I111"/>
    <mergeCell ref="J110:J111"/>
    <mergeCell ref="B113:L113"/>
    <mergeCell ref="D115:E115"/>
    <mergeCell ref="F115:H115"/>
    <mergeCell ref="D116:E116"/>
    <mergeCell ref="F116:H116"/>
    <mergeCell ref="D117:E117"/>
    <mergeCell ref="F117:H117"/>
    <mergeCell ref="D118:E118"/>
    <mergeCell ref="F118:H118"/>
    <mergeCell ref="D119:E119"/>
    <mergeCell ref="F119:H119"/>
    <mergeCell ref="C120:J120"/>
    <mergeCell ref="B122:L122"/>
    <mergeCell ref="B124:B125"/>
    <mergeCell ref="C124:D125"/>
    <mergeCell ref="E124:E125"/>
    <mergeCell ref="F124:G124"/>
    <mergeCell ref="H124:H125"/>
    <mergeCell ref="C126:D126"/>
    <mergeCell ref="C127:D127"/>
    <mergeCell ref="B129:L129"/>
    <mergeCell ref="B131:B132"/>
    <mergeCell ref="C131:E132"/>
    <mergeCell ref="F131:F132"/>
    <mergeCell ref="G131:G132"/>
    <mergeCell ref="H131:I131"/>
    <mergeCell ref="J131:J132"/>
    <mergeCell ref="C133:E133"/>
    <mergeCell ref="C134:E134"/>
    <mergeCell ref="B136:L136"/>
    <mergeCell ref="B138:B139"/>
    <mergeCell ref="C138:E139"/>
    <mergeCell ref="F138:F139"/>
    <mergeCell ref="G138:I138"/>
    <mergeCell ref="J138:J139"/>
    <mergeCell ref="C140:E140"/>
    <mergeCell ref="C141:E141"/>
    <mergeCell ref="C142:E142"/>
    <mergeCell ref="C143:E143"/>
    <mergeCell ref="C144:E144"/>
    <mergeCell ref="B146:L146"/>
    <mergeCell ref="C148:E148"/>
    <mergeCell ref="C149:E149"/>
    <mergeCell ref="C150:E150"/>
    <mergeCell ref="C151:E151"/>
    <mergeCell ref="B153:L153"/>
    <mergeCell ref="B154:J154"/>
    <mergeCell ref="B155:J155"/>
    <mergeCell ref="B156:J156"/>
    <mergeCell ref="B158:B161"/>
    <mergeCell ref="C158:D161"/>
    <mergeCell ref="E158:J158"/>
    <mergeCell ref="K158:L160"/>
    <mergeCell ref="E159:F159"/>
    <mergeCell ref="G159:H159"/>
    <mergeCell ref="I159:J159"/>
    <mergeCell ref="E160:J160"/>
    <mergeCell ref="C162:D162"/>
    <mergeCell ref="C163:D163"/>
    <mergeCell ref="C164:D164"/>
    <mergeCell ref="C165:D165"/>
    <mergeCell ref="C166:D166"/>
    <mergeCell ref="C167:D167"/>
    <mergeCell ref="C168:D168"/>
    <mergeCell ref="B169:D169"/>
    <mergeCell ref="B171:L171"/>
    <mergeCell ref="C173:F173"/>
    <mergeCell ref="C174:F174"/>
    <mergeCell ref="C175:F175"/>
    <mergeCell ref="B177:L177"/>
    <mergeCell ref="B179:B180"/>
    <mergeCell ref="C179:D180"/>
    <mergeCell ref="E179:F179"/>
    <mergeCell ref="G179:H179"/>
    <mergeCell ref="I179:J179"/>
    <mergeCell ref="K179:L179"/>
    <mergeCell ref="C181:D181"/>
    <mergeCell ref="C182:D182"/>
    <mergeCell ref="B183:B184"/>
    <mergeCell ref="C183:D183"/>
    <mergeCell ref="C184:D184"/>
    <mergeCell ref="C185:D185"/>
    <mergeCell ref="B186:D186"/>
    <mergeCell ref="B188:L188"/>
    <mergeCell ref="B190:B191"/>
    <mergeCell ref="C190:F191"/>
    <mergeCell ref="G190:H190"/>
    <mergeCell ref="C192:F192"/>
    <mergeCell ref="C193:F193"/>
    <mergeCell ref="C194:F194"/>
    <mergeCell ref="C195:F195"/>
    <mergeCell ref="C196:F196"/>
    <mergeCell ref="C197:F197"/>
    <mergeCell ref="B198:F198"/>
    <mergeCell ref="B200:L200"/>
    <mergeCell ref="B202:B203"/>
    <mergeCell ref="C202:E203"/>
    <mergeCell ref="F202:G202"/>
    <mergeCell ref="C204:E204"/>
    <mergeCell ref="C205:E205"/>
    <mergeCell ref="C206:E206"/>
    <mergeCell ref="C207:E207"/>
    <mergeCell ref="C208:E208"/>
    <mergeCell ref="B210:L210"/>
    <mergeCell ref="C212:E212"/>
    <mergeCell ref="C213:E213"/>
    <mergeCell ref="C214:E214"/>
    <mergeCell ref="B215:E215"/>
    <mergeCell ref="B217:L217"/>
    <mergeCell ref="C219:E219"/>
    <mergeCell ref="C220:E220"/>
    <mergeCell ref="C221:E221"/>
    <mergeCell ref="C222:E222"/>
    <mergeCell ref="B223:E223"/>
    <mergeCell ref="B225:L225"/>
    <mergeCell ref="C227:F227"/>
    <mergeCell ref="G227:H227"/>
    <mergeCell ref="C228:F228"/>
    <mergeCell ref="G228:H228"/>
    <mergeCell ref="B231:L231"/>
    <mergeCell ref="C233:E233"/>
    <mergeCell ref="C234:E234"/>
    <mergeCell ref="C235:E235"/>
    <mergeCell ref="B237:L237"/>
    <mergeCell ref="C238:F238"/>
    <mergeCell ref="C239:F239"/>
    <mergeCell ref="C240:F240"/>
    <mergeCell ref="C241:F241"/>
    <mergeCell ref="B243:L243"/>
    <mergeCell ref="C245:E245"/>
    <mergeCell ref="C246:E246"/>
    <mergeCell ref="C247:E247"/>
    <mergeCell ref="C248:E248"/>
    <mergeCell ref="C249:E249"/>
    <mergeCell ref="C250:E250"/>
    <mergeCell ref="C251:E251"/>
    <mergeCell ref="B253:L253"/>
    <mergeCell ref="B255:L255"/>
    <mergeCell ref="B257:L257"/>
    <mergeCell ref="B259:L259"/>
    <mergeCell ref="B261:L261"/>
    <mergeCell ref="B262:L262"/>
  </mergeCells>
  <printOptions/>
  <pageMargins left="0.3284722222222222" right="0.10069444444444445" top="0.36180555555555555" bottom="0.14027777777777778" header="0.5118055555555555" footer="0.5118055555555555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Winkler</dc:creator>
  <cp:keywords/>
  <dc:description/>
  <cp:lastModifiedBy/>
  <cp:lastPrinted>2021-03-29T12:57:15Z</cp:lastPrinted>
  <dcterms:created xsi:type="dcterms:W3CDTF">2018-12-13T14:36:58Z</dcterms:created>
  <dcterms:modified xsi:type="dcterms:W3CDTF">2021-04-29T11:51:28Z</dcterms:modified>
  <cp:category/>
  <cp:version/>
  <cp:contentType/>
  <cp:contentStatus/>
  <cp:revision>101</cp:revision>
</cp:coreProperties>
</file>